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648" yWindow="5040" windowWidth="15120" windowHeight="7896" firstSheet="1" activeTab="1"/>
  </bookViews>
  <sheets>
    <sheet name="Лист1" sheetId="3" state="hidden" r:id="rId1"/>
    <sheet name="Лист2" sheetId="4" r:id="rId2"/>
    <sheet name="Лист3" sheetId="5" r:id="rId3"/>
  </sheets>
  <externalReferences>
    <externalReference r:id="rId4"/>
  </externalReferences>
  <definedNames>
    <definedName name="_xlnm.Print_Area" localSheetId="0">Лист1!$A$1:$O$43</definedName>
    <definedName name="_xlnm.Print_Area" localSheetId="1">Лист2!$A$1:$AD$41</definedName>
  </definedNames>
  <calcPr calcId="144525"/>
</workbook>
</file>

<file path=xl/calcChain.xml><?xml version="1.0" encoding="utf-8"?>
<calcChain xmlns="http://schemas.openxmlformats.org/spreadsheetml/2006/main">
  <c r="K20" i="4" l="1"/>
  <c r="K21" i="4"/>
  <c r="K22" i="4"/>
  <c r="K23" i="4"/>
  <c r="K24" i="4"/>
  <c r="K25" i="4"/>
  <c r="K26" i="4"/>
  <c r="K27" i="4"/>
  <c r="K28" i="4"/>
  <c r="K29" i="4"/>
  <c r="K30" i="4"/>
  <c r="K31" i="4"/>
  <c r="K32" i="4"/>
  <c r="K33" i="4"/>
  <c r="K34" i="4"/>
  <c r="K35" i="4"/>
  <c r="K36" i="4"/>
  <c r="K37" i="4"/>
  <c r="K38" i="4"/>
  <c r="K39" i="4"/>
  <c r="K40" i="4"/>
  <c r="X45" i="3"/>
  <c r="R45" i="3"/>
  <c r="E45" i="3"/>
  <c r="E44" i="3"/>
  <c r="F43" i="3"/>
  <c r="F42" i="3"/>
  <c r="F41" i="3"/>
  <c r="R38" i="3"/>
  <c r="F37" i="3"/>
  <c r="F36" i="3"/>
  <c r="R35" i="3"/>
  <c r="F34" i="3"/>
  <c r="R33" i="3"/>
  <c r="F32" i="3"/>
  <c r="W31" i="3"/>
  <c r="U31" i="3"/>
  <c r="F31" i="3"/>
  <c r="W30" i="3"/>
  <c r="U30" i="3"/>
  <c r="F30" i="3"/>
  <c r="R29" i="3"/>
  <c r="F28" i="3"/>
  <c r="R27" i="3"/>
  <c r="W26" i="3"/>
  <c r="U26" i="3"/>
  <c r="F26" i="3"/>
  <c r="W25" i="3"/>
  <c r="U25" i="3"/>
  <c r="F25" i="3"/>
  <c r="F24" i="3"/>
  <c r="T22" i="3"/>
  <c r="T23" i="3"/>
  <c r="T24" i="3" s="1"/>
  <c r="T25" i="3" s="1"/>
  <c r="T26" i="3" s="1"/>
  <c r="T28" i="3" s="1"/>
  <c r="T30" i="3" s="1"/>
  <c r="T31" i="3" s="1"/>
  <c r="R21" i="3"/>
  <c r="R20" i="3"/>
  <c r="F19" i="3"/>
  <c r="R17" i="3"/>
  <c r="F16" i="3"/>
  <c r="F15" i="3"/>
  <c r="T14" i="3"/>
  <c r="T15" i="3"/>
  <c r="T16" i="3"/>
  <c r="T18" i="3" s="1"/>
  <c r="T19" i="3"/>
  <c r="X13" i="3"/>
  <c r="X17" i="3"/>
  <c r="X20" i="3"/>
  <c r="X21" i="3"/>
  <c r="X27" i="3"/>
  <c r="X29" i="3"/>
  <c r="X33" i="3"/>
  <c r="X35" i="3"/>
  <c r="X38" i="3"/>
  <c r="R13" i="3"/>
  <c r="X11" i="3"/>
  <c r="X44" i="3"/>
  <c r="X12" i="3"/>
  <c r="X14" i="3"/>
  <c r="X15" i="3" s="1"/>
  <c r="X16" i="3" s="1"/>
  <c r="X18" i="3" s="1"/>
  <c r="X19" i="3" s="1"/>
  <c r="X22" i="3" s="1"/>
  <c r="X23" i="3" s="1"/>
  <c r="X24" i="3" s="1"/>
  <c r="X25" i="3" s="1"/>
  <c r="X26" i="3" s="1"/>
  <c r="X28" i="3" s="1"/>
  <c r="X30" i="3" s="1"/>
  <c r="X31" i="3" s="1"/>
  <c r="X32" i="3" s="1"/>
  <c r="X34" i="3" s="1"/>
  <c r="X36" i="3" s="1"/>
  <c r="X37" i="3" s="1"/>
  <c r="X39" i="3" s="1"/>
  <c r="X40" i="3" s="1"/>
  <c r="X41" i="3" s="1"/>
  <c r="X42" i="3" s="1"/>
  <c r="X43" i="3" s="1"/>
  <c r="E11" i="3"/>
  <c r="E10" i="3"/>
  <c r="X9" i="3"/>
  <c r="X10" i="3" s="1"/>
  <c r="R9" i="3"/>
  <c r="R8" i="3"/>
  <c r="X7" i="3"/>
  <c r="T7" i="3"/>
  <c r="T10" i="3"/>
  <c r="T11" i="3"/>
  <c r="T44" i="3"/>
  <c r="T12" i="3" s="1"/>
  <c r="F7" i="3"/>
  <c r="F11" i="3"/>
  <c r="F12" i="3"/>
  <c r="F18" i="3" s="1"/>
  <c r="F22" i="3" s="1"/>
  <c r="F23" i="3" s="1"/>
  <c r="F39" i="3" s="1"/>
  <c r="F40" i="3" s="1"/>
  <c r="T32" i="3"/>
  <c r="T34" i="3"/>
  <c r="T36" i="3" s="1"/>
  <c r="T37" i="3" s="1"/>
  <c r="T39" i="3" s="1"/>
  <c r="T40" i="3" s="1"/>
  <c r="T41" i="3" s="1"/>
  <c r="T42" i="3" s="1"/>
  <c r="T43" i="3" s="1"/>
</calcChain>
</file>

<file path=xl/sharedStrings.xml><?xml version="1.0" encoding="utf-8"?>
<sst xmlns="http://schemas.openxmlformats.org/spreadsheetml/2006/main" count="1202" uniqueCount="381">
  <si>
    <t>а/с Талдом, совхоз "Талдом", Куймино, Ноговицино, Высочки, Гусенки, Утенино, Кузнецово, Зятьково, Бережок, Стариково, Веретьево, Стариково, Кутачи, Кривец, Жуково, Страшево, совхоз "Талдом", а/с Талдом</t>
  </si>
  <si>
    <t>а/с Талдом, совхоз "Талдом", Страшево, Жуково, Кривец, Кутачи, Стариково, Веретьево, Стариково, Бережок, Зятьково, Кузнецово, Утенино, Гусенки, Высочки, Ноговицино, Куймино, совхоз "Талдом", а/с Талдом</t>
  </si>
  <si>
    <t>Привокзальная площадь, Московское шоссе, ул. Шишунова, "Талдом - Темпы", "Юдино - Иванцево", "Стариково - Зятьково", "Талдом - Темпы" - Бережок</t>
  </si>
  <si>
    <t>а/с Талдом, Рынок, ПМК, Ахтимнеево-1, Ахтимнеево-2, Карачуново, Мякишево, Квашенки-1, Квашенки-2, Жеребцово, Парашино, Дьяконово, Кошелево, Храброво-2, Станки, Шабушево, Ермолино, д. Ермолино, Жизнеево, Ширятино, Лесоучасток, Колбасино, Спас-Угол-1, Никитское, Спас-Угол-2</t>
  </si>
  <si>
    <t>Спас-Угол-2, Спас-Угол-1, Колбасино, Лесоучасток, Ширятино, Жизнеево, д. Ермолино, Ермолино, Шабушево, Станки, Храброво-2, Кошелево, Дьяконово, Парашино, Жеребцово, Квашенки-2, Квашенки-1, Мякишево, Сотское, Карачуново, Ахтимнеево-2, Ахтимнеево-1, ПМК, Рынок, а/с Талдом</t>
  </si>
  <si>
    <t>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 Стариково-1, Ботулино, Князчино, Новая Деревня, Павловичи,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t>
  </si>
  <si>
    <t>Приложение 1 к Постановлению главы Талдомского</t>
  </si>
  <si>
    <t>от_________________№__________</t>
  </si>
  <si>
    <t>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Павловичи, Новая Деревня, Князчино, Ботулино, Стариково-1, Ново-Гуслево, Волково, Дубки, Петрино, д. Бельское, поворот на Бельское, Поворот, Растовцы, с/т "Журавли", Пригары, Григорово-2, Григорово, Рассадники, Юность, Рынок, Администрация, Больница, Магазин № 42, Котельная, Дом № 36, Кооператор, Дом № 13, Больница, Типография, Переезд, а/с Талдом</t>
  </si>
  <si>
    <t>Соревнование, Поворот, платф. Запрудня, Подстанция, Электрон, Завод, Школа, Хохлово, Гари, Гари-2, Танино, Ново-Никольское-2, Ново-Никольское-1, Переезд, 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По требованию (Николо-Перевоз), Сущево, Шатеево, Семеновское, Нушполы-1, Нушполы-2, Нушполы-3, 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t>
  </si>
  <si>
    <t>Нушполы-3, Нушполы-2, Нушполы-1, Семеновское, Шатеево, Сущево, По требованию (Николо-Перевоз),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 Переезд, Ново-Никольское-1, Ново-Никольское-2, Лесничество, Танино, Гари-2, Гари, Школа, Завод, Электрон, Подстанция, Магазин, платф. Запрудня, Соревнование, Ново-Гуслево, Волково, Дубки, Петрино, д. Бельское, поворот на Бельское, Поворот, Растовцы, с/т "Журавли", Пригары, Григорово-2, Григорово, Рассадники, Юность, Рынок, а/с Талдом</t>
  </si>
  <si>
    <t>городского округа Московкой области</t>
  </si>
  <si>
    <t>1                      2</t>
  </si>
  <si>
    <t>1                        2</t>
  </si>
  <si>
    <t>Акционерное общество "МОСТРАНСАВТО", 141400, Московская область, г. Химки, ул. Пролетарская, д. 18  ИНН 5047227020</t>
  </si>
  <si>
    <t>Ф.И.О.</t>
  </si>
  <si>
    <t>№№</t>
  </si>
  <si>
    <t>№  маршрута</t>
  </si>
  <si>
    <t>Наименование маршрута</t>
  </si>
  <si>
    <t>Наименование перевозчика</t>
  </si>
  <si>
    <t>Юридический адрес</t>
  </si>
  <si>
    <t>Фактический адрес</t>
  </si>
  <si>
    <t>Транспортные средства</t>
  </si>
  <si>
    <t>дата</t>
  </si>
  <si>
    <t>номер</t>
  </si>
  <si>
    <t>срок действия</t>
  </si>
  <si>
    <t>кол-во</t>
  </si>
  <si>
    <t>вместим.</t>
  </si>
  <si>
    <t>Должность</t>
  </si>
  <si>
    <t>Телефон, факс, электронная почта</t>
  </si>
  <si>
    <t>Регистрационный № маршрута</t>
  </si>
  <si>
    <t>Ответственный за транспортное обслуживание населения в муниципальном образовании</t>
  </si>
  <si>
    <t>Информация о перевозчике</t>
  </si>
  <si>
    <t>Ф.И.О. руководителя, телефон, факс, электронная почта</t>
  </si>
  <si>
    <t>Договор, контракт</t>
  </si>
  <si>
    <t>Дата конкурса, аукциона</t>
  </si>
  <si>
    <t>Идентификационный номер налогоплательщика (ИНН)</t>
  </si>
  <si>
    <t>Завод ТПИ-ул.Космонавтов</t>
  </si>
  <si>
    <t>ГУП МО"МОСТРАНСАВТО"  филиал А/к №1784</t>
  </si>
  <si>
    <t>М.О. г.Дмитров, ул. Промышленная,4</t>
  </si>
  <si>
    <t>Беляковский В.М.  (8-495-993-93-52)</t>
  </si>
  <si>
    <t>4-БВ1</t>
  </si>
  <si>
    <t>Начальник отдела по ЖК и ДТХ</t>
  </si>
  <si>
    <t>Груданов А.Г.</t>
  </si>
  <si>
    <t>8-495-993-93-11,    dorogi_dmitrov@mail.ru</t>
  </si>
  <si>
    <t>Вокзал-завод МЖБК -Сады</t>
  </si>
  <si>
    <t>1-БВ1</t>
  </si>
  <si>
    <t>Вокзал РТС</t>
  </si>
  <si>
    <t>ООО «Дмитролайн»</t>
  </si>
  <si>
    <t>М.О. , г. Дмитров, пос. Каналстрой, территория ЗАО "Трансэк"</t>
  </si>
  <si>
    <t>Семенов В.А.  8-495-993-74-07</t>
  </si>
  <si>
    <t>№1672</t>
  </si>
  <si>
    <t>до 31.12.2016</t>
  </si>
  <si>
    <t>Вокзал 4 мкрн</t>
  </si>
  <si>
    <t>до 31.12.2015</t>
  </si>
  <si>
    <t>1-МВ2</t>
  </si>
  <si>
    <t>Глава г.п. Яхрома</t>
  </si>
  <si>
    <t>Дворников С.Ю.</t>
  </si>
  <si>
    <t>8-495-993-95-77</t>
  </si>
  <si>
    <t>№1/2011-т</t>
  </si>
  <si>
    <t>до 31.10.2016</t>
  </si>
  <si>
    <t>1-МВ1,1-БВ2</t>
  </si>
  <si>
    <t>Вокзал-ул. Космонавтов</t>
  </si>
  <si>
    <t>3-БВ1</t>
  </si>
  <si>
    <t>до 31.12.2014</t>
  </si>
  <si>
    <t>Вокзал-ул. Оборонная</t>
  </si>
  <si>
    <t>1-МВ1</t>
  </si>
  <si>
    <t>Дмитров-Мельчевка</t>
  </si>
  <si>
    <t>Дмитров-ст. Турист-Дьяково</t>
  </si>
  <si>
    <t>Дмитров-ст. Костино</t>
  </si>
  <si>
    <t>Дмитров-Княжево</t>
  </si>
  <si>
    <t>Дмитров-Саввино-Никитино-Старово</t>
  </si>
  <si>
    <t>1-МВ1, 1-МВ2,</t>
  </si>
  <si>
    <t>Дмитров-покровское</t>
  </si>
  <si>
    <t xml:space="preserve"> 1-МВ2</t>
  </si>
  <si>
    <t>Дмитров-фабрика 1-е мая</t>
  </si>
  <si>
    <t>Дмитров-РТС-Б.Кузнецово</t>
  </si>
  <si>
    <t>2БВ1</t>
  </si>
  <si>
    <t>Дмитров-Подъячево-Федоровка</t>
  </si>
  <si>
    <t>6-БВ1, 2-БВ2</t>
  </si>
  <si>
    <t>Дмитров-ст Икша-сан Горки</t>
  </si>
  <si>
    <t>6-БВ1,</t>
  </si>
  <si>
    <t>3-БВ1,</t>
  </si>
  <si>
    <t>Дмитров-Рогачево-Нижнево</t>
  </si>
  <si>
    <t>12-БВ1,</t>
  </si>
  <si>
    <t>Дмитров-Яхрома</t>
  </si>
  <si>
    <t>2-БВ1, 2-ОБВ1,</t>
  </si>
  <si>
    <t>Дмитров-Починки-Яхрома</t>
  </si>
  <si>
    <t>Дмитров-Рыбное</t>
  </si>
  <si>
    <t>№1674</t>
  </si>
  <si>
    <t>1-МВ1,3-МВ2</t>
  </si>
  <si>
    <t>Дмитров-Автополигон</t>
  </si>
  <si>
    <t>2-МВ1</t>
  </si>
  <si>
    <t>Дмитров-Ильинское</t>
  </si>
  <si>
    <t>ст Икша-Ассаурово-Дмитров</t>
  </si>
  <si>
    <t>6-БВ1</t>
  </si>
  <si>
    <t>Шпилево-Прудцы</t>
  </si>
  <si>
    <t>Дмитров-Высоково</t>
  </si>
  <si>
    <t>Дмитров-Думино</t>
  </si>
  <si>
    <t>Дмитров-Вороново</t>
  </si>
  <si>
    <t>ИНН 5000.0000.17</t>
  </si>
  <si>
    <t>Тип перевозок по применяемым тарифам (регулируемые, нерегулируемые)</t>
  </si>
  <si>
    <t>регулируемые</t>
  </si>
  <si>
    <t>нерегулируемые</t>
  </si>
  <si>
    <t>3-БВ1, 2-МВII</t>
  </si>
  <si>
    <t>ИНН 5007.0467.26</t>
  </si>
  <si>
    <t>№2161</t>
  </si>
  <si>
    <t>№1675</t>
  </si>
  <si>
    <t>БВ2  2 шт, МВ1  2шт</t>
  </si>
  <si>
    <t>№1673</t>
  </si>
  <si>
    <t>24-МВ1, 5-МВ2</t>
  </si>
  <si>
    <t>1-МВ2, 1-ОМВ</t>
  </si>
  <si>
    <t>1-ОМВ</t>
  </si>
  <si>
    <t>п.Деденево-Н. Гришино</t>
  </si>
  <si>
    <t>Дмитров-Яхрома-Шустино</t>
  </si>
  <si>
    <t>№0148300030913000508-0127565-02</t>
  </si>
  <si>
    <t>16.12.2013г.</t>
  </si>
  <si>
    <t>№0148300030913000509-0127565-01</t>
  </si>
  <si>
    <t>19.12.2013г.</t>
  </si>
  <si>
    <t>№014830002861300065-0177346-01</t>
  </si>
  <si>
    <t>Наименования промежуточных остановочных пунктов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</si>
  <si>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</si>
  <si>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регулярных перевозок, км</t>
  </si>
  <si>
    <t xml:space="preserve">Порядок посадки и высадки пассажиров </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</si>
  <si>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</si>
  <si>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</si>
  <si>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 которые используются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</si>
  <si>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</si>
  <si>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 имя , отчество индивидуального предпринимателя (в том числе участников договора простого товарищества), осуществляющих перевозки по маршруту регулярных перевозок</t>
  </si>
  <si>
    <t>Реестр маршрутов регулярных перевозок Дмитровского муниципального района Московской области на 2016 год</t>
  </si>
  <si>
    <t>регулируемый тариф</t>
  </si>
  <si>
    <t>нерегулируемый тариф</t>
  </si>
  <si>
    <t>ЕВРО 4</t>
  </si>
  <si>
    <t>ООО «Дмитролайн»,Адрес: 141800, Московская обл., г. Дмитров, ул. Подъячева, 60, Генеральный директор Семенов Виктор Александрович</t>
  </si>
  <si>
    <t>ГУП МО"МОСТРАНСАВТО"  филиал А/к №1784,  141800, Московская область, г. Дмитров, ул. Промышленная, д. 4 ОГРН 1025006171519 ИНН 5000000017, И.О. Директора Голубев Андрей Михайлович</t>
  </si>
  <si>
    <t xml:space="preserve">только в установленных остановочных пунктах или, в любом не запрещенном правилами дорожного движения месте </t>
  </si>
  <si>
    <t>городское поселение Дмитров</t>
  </si>
  <si>
    <t>городское поселение Дмитров, сельское поселение Куликовское</t>
  </si>
  <si>
    <t>городское поселение Дмитров, городское поселение Яхрома, городское поселение Деденево</t>
  </si>
  <si>
    <t>городское поселение Дмитров, сельское поселение Костинское</t>
  </si>
  <si>
    <t>городское поселение Дмитров, сельское поселение Якотское</t>
  </si>
  <si>
    <t>городское поселение Дмитров, сельское поселение Синьковское, сельское поселение Большерогачевское</t>
  </si>
  <si>
    <t>городское поселение Дмитров, городское поселение Яхрома</t>
  </si>
  <si>
    <t>Дмитров-липино-Канал им Москвы</t>
  </si>
  <si>
    <t>городское поселение Дмитров, сельское поселение Синьковское, сельское поселение Куликовское</t>
  </si>
  <si>
    <t>городское поселение Дмитров, городское поселение Яхрома, городское поселение Деденево, сельское поселение Костинское</t>
  </si>
  <si>
    <t>городское поселение Дмитров, сельское поселение Синьковское</t>
  </si>
  <si>
    <t>городское поселение Дмитров, городское поселение Яхрома, городское поселение Деденево, городское поселение Икша, сельское поселение Габовское</t>
  </si>
  <si>
    <t>городское поселение Дмитров, городское поселение Яхрома, городское поселение Деденево, городское поселение Икша, сельское поселение Костинское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</si>
  <si>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Рогачево-Покровское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</si>
  <si>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 Рогачево - Клюшниково</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</si>
  <si>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МБК-Автополигон</t>
  </si>
  <si>
    <t>Ул. Московская, Ул. Советская, Ул.Загорская, Ул. Минина, Ул. Семенюка, Ул. Профессиональная  г. Дмитрова, А-108-МБК –Дмитровско-Ярославское шоссе, МБК-Буденовец, Жестылево-Рыбное</t>
  </si>
  <si>
    <t>Ул. Московская, Ул. Советская, Ул.Загорская, Ул. Минина, Ул. Профессиональная, Ул.Промышленная, Ул. Дубнинская, г. Дмитрова, МБК-Москва-Дмитров-Дубна-МБК, Москва-Дмитров-Дубна, МБК –Ленинградско-Дмитровское шоссе, Ул. Пушкинская, Ул. Семенюка  г. Дмитрова, МБК-Настасьино</t>
  </si>
  <si>
    <t>Ул. Московская, Ул. Советская, Ул.Загорская, Ул. Минина, Западная объездная автодорога, Ул.Пушкинская, Ул.Семенюка, Ул. Профессиональная г. Дмитрова, МБК –Ленинградско-Дмитровское шоссе,МБК-Настасьино-Высоково -МБК</t>
  </si>
  <si>
    <t>Ул. Московская, Ул. Советская, Ул.Загорская, Ул. Минина, Ул. Профессиональная, Ул.Промышленная, ул. Пушкинская, ул. Внуковская г. Дмитрова,</t>
  </si>
  <si>
    <t>Ул. Московская, ул. Подъячева, ул. Инженерная, ул. Чекистская,  ул. Комсомольская, ул.Большевистская, ул. Космонавтов г. Дмитрова</t>
  </si>
  <si>
    <t>Ул. Московская, Ул. Советская, Ул.Загорская, ул. Семенюка Ул. Минина, Ул. Профессиональная, ул. Пушкинская, ул.Большевистская, ул. Космонавтов, ул. Кольцо г. Дмитрова</t>
  </si>
  <si>
    <t>Ул. Московская, Западная объездная автодорога, ул. Семенюка Ул. Профессиональная, Ул.Промышленная,  Ковригинское шоссе, ул. Школьная ДЗФС, г. Дмитрова</t>
  </si>
  <si>
    <t>Ул. Московская, Ул. Советская, Ул.Загорская, Ул. Минина, ул. Пушкинская, ул. Семенюка, Ул. Профессиональная г. Дмитрова, МБК –Ленинградско-Дмитровское шоссе, МБК-Мельчевка</t>
  </si>
  <si>
    <t>А-104-Москва-Дмитров-Дубна,  А-107-ММК-Дмитровско-Ярославское шоссе, ММК-Гришино-Костино</t>
  </si>
  <si>
    <t>Ул. Московская, Ул. Советская, Ул.Загорская, ул. Семенюка Ул. Минина, Ул. Профессиональная, ул. Пушкинская, ул. Промышленная г. Дмитрова</t>
  </si>
  <si>
    <t>Ул. Московская, Ул. Советская, Ул.Загорская, ул. Семенюка Ул. Минина, Ул. Профессиональная, ул. Пушкинская, ул. Промышленная г. Дмитрова, А-104-ММК-Дмитров-ММК, ул. Ленина г. Яхрома</t>
  </si>
  <si>
    <t>Ул. Московская, Ул. Советская, Ул.Загорская, ул. Семенюка Ул. Минина,  ул. Пушкинская, ул.Большевистская, ул. Космонавтов, г. Дмитрова</t>
  </si>
  <si>
    <t>Ул. Московская, Ул. Советская, Ул.Загорская, ул. Семенюка Ул. Минина,  ул. Пушкинская, ул.Профессиональная, ул. Оборонная, г. Дмитрова</t>
  </si>
  <si>
    <t>Ул. Московская, ул. Советская, ул. Инженерная, ул. Чекистская,  ул. Комсомольская, ул.Большевистская, ул. 2-я Инженерная, ул. Таборная, ул. Технологическая, ул. Одинцова г. Дмитрова</t>
  </si>
  <si>
    <t>ул. Л. Толстого, ул. Аллейная, ул. Веретенникова, Ул. Московская, Ул. Советская, Ул.Загорская, Ул. Минина,  Ул.Пушкинская, Ул.Семенюка, Ул. Профессиональная ул. Промышленная г. Дмитрова, "Дмитров - Орудьево - Жуковка" - Пересветово</t>
  </si>
  <si>
    <t>Ул. Московская, Ул. Советская, Ул.Загорская, ул. Семенюка Ул. Минина,  ул. Пушкинская, ул.Большевистская, ул. Космонавтов, г. Дмитрова Дмитров-Костино, "ММК - Гришино - Костино" - ст. Костино</t>
  </si>
  <si>
    <t xml:space="preserve"> Ул. Московская, Ул. Советская, Ул.Загорская, Ул. Минина,  Ул.Пушкинская, Ул.Семенюка, Ул. Профессиональная ул. Промышленная г. Дмитрова, "Дмитров - Орудьево - Жуковка" </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</si>
  <si>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t>
  </si>
  <si>
    <t>Ул. Московская, Ул. Советская, Ул.Загорская, Ул. Минина, Ул. Семенюка, Ул. Профессиональная  г. Дмитрова, А-108-МБК –Дмитровско-Ярославское шоссе, МБК-Буденовец, МБК - Лифаново - Старово - МБК</t>
  </si>
  <si>
    <t>Ул. Московская, Ул. Советская, Ул.Загорская, Ул. Минина, Ул. Профессиональная, Ул.Промышленная, ул. Пушкинская, ул. Внуковская г. Дмитрова,  МБК - Дмитров, Внуково - Кузнецово</t>
  </si>
  <si>
    <t>Ул. Московская, г. Дмитрова, А-104-ММК-Дмитров-ММК, А-104-Москва-Дмитров-Дубна, А-107 ММК- Ленинградско-Дмитровское шоссе, ММК - Никольское - Горки</t>
  </si>
  <si>
    <t>Ул. Московская, г. Дмитрова, А-104-ММК-Дмитров-ММК, Яхрома-Ильинское</t>
  </si>
  <si>
    <t>Ул. Московская, г. Дмитрова, А-104-ММК-Дмитров-ММК, А-104-Дмитров-Москва-Дубна, А-107- ММК- Дмитровско-ярославское шоссе, Подосинки - Батюшково - Ильинское</t>
  </si>
  <si>
    <t xml:space="preserve">Ул. Московская, Ул. Советская, Ул.Загорская, Ул. Минина, Ул. Семенюка, Ул. Профессиональная  г. Дмитрова, А-108-МБК –Дмитровско-Ярославское шоссе,  МБК - Плетенево - Буденновец - МБК </t>
  </si>
  <si>
    <t>Ул. Московская, г. Дмитрова, А-104-ММК-Дмитров-ММК, А-104-Москва-Дмитров-Дубна, ул. Кооперативная , ул. Вокзальная, ул. Почтовая п. Деденево, Целеево - Парамоново - Дьяково</t>
  </si>
  <si>
    <t>Ул. Московская, Ул. Советская, Ул.Загорская, ул. Семенюка Ул. Минина, Ул. Профессиональная, ул. Пушкинская,  г. Дмитрова, А-104-Москва-Дмитров-Дубная, ул. Ленина, ул. Починковская, ул. Бусалова, ул. Советская, пер. Суровцовский, ул. Конярова г. Яхрома</t>
  </si>
  <si>
    <t>Ул. Московская, г. Дмитрова, А-104-ММК-Дмитров-ММК, А-104-Москва-Дмитров-Дубна, ул. Ленина, ул. Советская, ул. подъячева, ул. Фабричная, пер. Ольговский, пер. Суровцовский,  Яхрома-Подъячева, "Яхрома - Подьячево" - Подьячево</t>
  </si>
  <si>
    <t>Ул. Московская, г. Дмитрова, А-104-ММК-Дмитров-ММК, А-104-Дмитров-Москва-Дубна, А-107- ММК- Дмитровско-ярославское шоссе, ММК-Гришино-Костино</t>
  </si>
  <si>
    <t>автобус</t>
  </si>
  <si>
    <t>Регистрационный номер маршрута</t>
  </si>
  <si>
    <t>Номер маршрута</t>
  </si>
  <si>
    <t xml:space="preserve">Наименования улиц, автомобильных дорог, по которым предполагается движение транспортных средств между остановочными пунктами по маршруту </t>
  </si>
  <si>
    <t>Протяженность маршрута (км)</t>
  </si>
  <si>
    <t>прямой путь</t>
  </si>
  <si>
    <t>обратный путь</t>
  </si>
  <si>
    <t>вид</t>
  </si>
  <si>
    <t>количество</t>
  </si>
  <si>
    <t xml:space="preserve">класс </t>
  </si>
  <si>
    <t>4а</t>
  </si>
  <si>
    <t>4б</t>
  </si>
  <si>
    <t>5а</t>
  </si>
  <si>
    <t>5б</t>
  </si>
  <si>
    <t>9а</t>
  </si>
  <si>
    <t>9б</t>
  </si>
  <si>
    <t>9в</t>
  </si>
  <si>
    <t>Наименования промежуточных остановочных пунктов  по маршруту регулярных перевозок</t>
  </si>
  <si>
    <t xml:space="preserve">Порядок  посадки и высадки пассажиров </t>
  </si>
  <si>
    <t>Информация о транспортных средствах, которые используются для перевозок по маршруту регулярных перевозок</t>
  </si>
  <si>
    <t>Экологические характеристики транспортных средств, которые используются для перевозок  по маршруту</t>
  </si>
  <si>
    <t>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t>
  </si>
  <si>
    <t>не регулируемый тариф</t>
  </si>
  <si>
    <t xml:space="preserve">только в установленных остановочных пунктах </t>
  </si>
  <si>
    <t>№ п/п</t>
  </si>
  <si>
    <t xml:space="preserve">Регистрационный номер </t>
  </si>
  <si>
    <t>Наименование маршрута (начальный и конечный остановочные пункты или наименование поселений,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</si>
  <si>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</si>
  <si>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Порядок посадки и высадки пассажиров</t>
  </si>
  <si>
    <t>Вид транспортных средств (Автобус; Троллейбус; Трамвай)</t>
  </si>
  <si>
    <t>Транспортные средства, которые используются для перевозок</t>
  </si>
  <si>
    <t>Экологические характеристики транспортных средств</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</si>
  <si>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</si>
  <si>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</si>
  <si>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</si>
  <si>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</si>
  <si>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</si>
  <si>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</si>
  <si>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</si>
  <si>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</si>
  <si>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</si>
  <si>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</si>
  <si>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</si>
  <si>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</si>
  <si>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</si>
  <si>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</si>
  <si>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</si>
  <si>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</si>
  <si>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Максимальный срок эксплуатации*</t>
  </si>
  <si>
    <t xml:space="preserve"> Вид сообщения (городское, пригородное, междугородное)</t>
  </si>
  <si>
    <t>6а</t>
  </si>
  <si>
    <t>6б</t>
  </si>
  <si>
    <t>7а</t>
  </si>
  <si>
    <t>7б</t>
  </si>
  <si>
    <t>7в</t>
  </si>
  <si>
    <t>11а</t>
  </si>
  <si>
    <t>11б</t>
  </si>
  <si>
    <t>12а</t>
  </si>
  <si>
    <t>12б</t>
  </si>
  <si>
    <t>12в</t>
  </si>
  <si>
    <t>12г</t>
  </si>
  <si>
    <t>14а</t>
  </si>
  <si>
    <t>14б</t>
  </si>
  <si>
    <t>14в</t>
  </si>
  <si>
    <t>14г</t>
  </si>
  <si>
    <t>14д</t>
  </si>
  <si>
    <t>16а</t>
  </si>
  <si>
    <t>16б</t>
  </si>
  <si>
    <t>16в</t>
  </si>
  <si>
    <t xml:space="preserve">Наименования муниципальных образований Московской области, 
по территории которых проходит маршрут
</t>
  </si>
  <si>
    <t xml:space="preserve">Информация 
о привлеченном перевозчиком соисполнителе, 
а также заключенных 
с ним договорах
</t>
  </si>
  <si>
    <t>городское</t>
  </si>
  <si>
    <t>да</t>
  </si>
  <si>
    <t>Юбилейный - Хлебокомбинат</t>
  </si>
  <si>
    <t>а/с Талдом - Юбилейный</t>
  </si>
  <si>
    <t>ст. Вербилки - ул. Жуковского</t>
  </si>
  <si>
    <t>Талдом - Вотря - платф. Запрудня</t>
  </si>
  <si>
    <t>Талдом - Юдино - Запрудня (ЗЭЛТА)</t>
  </si>
  <si>
    <t>Талдом - ст. Вербилки</t>
  </si>
  <si>
    <t>Талдом - Воргаш - с/т Истоки</t>
  </si>
  <si>
    <t>Талдом - Северный (з-д Промсвязь)</t>
  </si>
  <si>
    <t>Талдом - Ермолино</t>
  </si>
  <si>
    <t>Талдом - Спас-Угол</t>
  </si>
  <si>
    <t>Талдом - Полутьево</t>
  </si>
  <si>
    <t>Талдом - Остров</t>
  </si>
  <si>
    <t>Нушполы - Запрудня</t>
  </si>
  <si>
    <t>Талдом - Маклаково</t>
  </si>
  <si>
    <t>Талдом - Веретьево</t>
  </si>
  <si>
    <t>Талдом - Никитское</t>
  </si>
  <si>
    <t>ст. Власово - с/т Маяк</t>
  </si>
  <si>
    <t>ст. Власово - с/т Океан</t>
  </si>
  <si>
    <t>ст. Власово - с/т Слава</t>
  </si>
  <si>
    <t>ст. Власово - с/т Мирный-2</t>
  </si>
  <si>
    <t>ст. Власово - Попадьино</t>
  </si>
  <si>
    <t>1                      1</t>
  </si>
  <si>
    <t>Талдомский городской округ</t>
  </si>
  <si>
    <t>пригородное</t>
  </si>
  <si>
    <t>1                        1</t>
  </si>
  <si>
    <t>да                  нет</t>
  </si>
  <si>
    <t>да                       да</t>
  </si>
  <si>
    <t>7                         5</t>
  </si>
  <si>
    <t>а/с Талдом, Рынок, Администрация, Больница, Магазин № 42, Котельная, Дом № 36, Кооператор, Дом № 13, Больница, Типография, Рынок, а/с Талдом, совхоз "Талдом, совхоз "Талдом", ул. Октябрьская, ул. Осипенко, Высочки, Костино-1, Костино-2, Костино-3, Дом № 36, Ахтимнеево-1, ПМК, Юность, Хлебокомбинат, АТП</t>
  </si>
  <si>
    <t>ст. Власово, Бобылино, По требованию, Попадьино</t>
  </si>
  <si>
    <t>Попадьино, По требованию, Бобылино, ст. Власово</t>
  </si>
  <si>
    <t>ст. Власово, с/т Слава, с/т Звезда, с/т Мечта, с/т Океан</t>
  </si>
  <si>
    <t>Проезд к платформе, ул. Дачная, ул. Победы, ул. Забырина, ул. Маркса, ул. Кирова, ул. Пушкина, "Дмитров - Талдом" - Кушки</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</si>
  <si>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Московское шоссе, ул. Шишунова, ул. Пришвина, "Талдом - Костино - Высочки", ул. Объездная, "Талдом - Ахтимнеево", "Талдом - Нерль", ул. Кустарная, ул. Советская, "Талдом - Рассадники", Юркинское шоссе</t>
  </si>
  <si>
    <t>"Дмитров - Талдом" - Кушки, ул. Пушкина, ул. Кирова, ул. Маркса, ул. Забырина, ул. Победы, ул. Дачная, проезд к платформе</t>
  </si>
  <si>
    <t>"Вотря - Растовцы" - Бобылино - Попадьино</t>
  </si>
  <si>
    <t>"Вотря - Растовцы", "Дмитров - Талдом", дороги СНТ</t>
  </si>
  <si>
    <t>Дороги СНТ, "Дмитров - Талдом", "Вотря - Растовцы"</t>
  </si>
  <si>
    <t>"Вотря - Растовцы", дороги СНТ</t>
  </si>
  <si>
    <t>Дороги СНТ, "Вотря - Растовцы"</t>
  </si>
  <si>
    <t>ст. Власово, с/т "Марьина роща", Сорокино, с/т "Заря", с/т "Автомобилист", с/т "Химик", с/т "Маяк"</t>
  </si>
  <si>
    <t>с/т "Маяк", с/т "Химик", с/т "Автомобилист", с/т "Заря", с/т "Марьина роща", ст. Власово</t>
  </si>
  <si>
    <t>с/т "Океан", с/т "Мечта", с/т "Звезда", с/т "Слава", Поворот, ст. Власово</t>
  </si>
  <si>
    <t>с/т "Слава", Поворот, ст. Власово</t>
  </si>
  <si>
    <t>ст. Власово, с/т "Слава"</t>
  </si>
  <si>
    <t>Дороги СНТ, "Дмитров - Талдом " - Бельское, "Дмитров - Талдом", "Вотря - Растовцы"</t>
  </si>
  <si>
    <t>"Вотря - Растовцы", "Дмитров - Талдом", "Дмитров - Талдом" - Бельское, дороги СНТ</t>
  </si>
  <si>
    <t>ст. Власово, Поворот, магазин "Бельское", с/т "Березовая роща", с/т "Радуга", с/т "Дубрава", с/т "Монолит", с/т "Фиалка", с/т "Медик-2", с/т "Красный Октябрь", с/т "Калинка", с/т "Каскад", с/т "Мирный-2"</t>
  </si>
  <si>
    <t>СК</t>
  </si>
  <si>
    <t>МК</t>
  </si>
  <si>
    <t>1</t>
  </si>
  <si>
    <t>а</t>
  </si>
  <si>
    <t>нет</t>
  </si>
  <si>
    <t xml:space="preserve">БК                  МК </t>
  </si>
  <si>
    <t>БК</t>
  </si>
  <si>
    <t xml:space="preserve">МК                  СК </t>
  </si>
  <si>
    <t>5                         7</t>
  </si>
  <si>
    <t>нет                  нет</t>
  </si>
  <si>
    <t>а/с Талдом, Рынок, Администрация, Больница, Магазин № 42, Котельная, Дом № 36, Кладбище, Кладбище-2, Кладбище, Кооператор, Дом № 13, Больница, Типография, Рынок, а/с Талдом, АТП, Типография, Переезд, а/с Талдом</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</si>
  <si>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ул. Тверская, Московское шоссе, Привокзальная площадь, ул. Кустарная, Юркинское шоссе</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</si>
  <si>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Станки, Шабушево, Ермолино, Жизнеево, Ширятино, Лесоучасток, Колбасино, Спас-Угол-1, Никитское</t>
  </si>
  <si>
    <t>Никитское, Спас-Угол-1, Колбасино, Лесоучасток, Ширятино, Жизнеево, Ермолино, Шабушево, Станки,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</si>
  <si>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"Храброво - Есаулово", "Талдом - Нерль", "Талдом - Нерль" - Никитское</t>
  </si>
  <si>
    <t>"Талдом - Нерль" - Никитское, "Талдом - Нерль", "Храброво - Есаулово", "Талдом - Мокряги", Юркинское шоссе, ул. Кустарная, Привокзальная площадь</t>
  </si>
  <si>
    <t>Привокзальная площадь, Московское шоссе, ул. Шишунова, "Талдом - Темпы", "Талдом - Темпы" - Бережок, "Стариково - Зятьково", "Юдино - Иванцево"</t>
  </si>
  <si>
    <t>2</t>
  </si>
  <si>
    <t>а/с Талдом, Рынок, ПМК, Ахтимнеево-1, Ахтимнеево-2, Карачуново, Мякишево, Квашенки-1, Квашенки-2, Сменки, По требованию (Кладбище), Некрасово, Овсянниково, Маклаково-1, По требованию, Маклаково-2, Маклыгино, Волкуша, Волково, Бакшеиха, Бобровниково, Курапово</t>
  </si>
  <si>
    <t>Маклаково-2, Маклаково-1, Овсянниково, Некрасово, По требованию (Кладбище), поворот на Маклыгино, Сменки, Квашенки-2, Квашенки-1, Мякишево, Сотское, Карачуново, Ахтимнеево-2, Ахтимнеево-1, ПМК, Рынок, а/с Талдом, Курапово, Бобровниково, Бакшеиха, Волково, Волкуша, Маклыгино</t>
  </si>
  <si>
    <t>Привокзальная площадь, ул. Кустарная, "Талдом - Нерль", "Талдом - Нерль" - Маклаково - Бобровниково, "Моклыгино - Парашино - Никитино", "Моклыгино - Парашино - Никитино" - Курапово</t>
  </si>
  <si>
    <t>а/с Талдом, Рынок, Юность, Рассадники, Григорово, Григорово-2, Пригары, с/т "Журавли", Растовцы, ст. Власово, Вотря, Тарусово, Поворот, Глинки, Ново-Никольское-1, Лесничество, Танино, Гари-2, Гари, Школа, Завод, Электрон, Подстанция, Магазин, платф. Запрудня</t>
  </si>
  <si>
    <t>платф. Запрудня, Подстанция, Электрон, Завод, Школа, Гари, Гари-2, Танино, Ново-Никольское-1, Глинки, Тарусово, Поворот, Вотря, ст. Власово, Растовцы, с/т "Журавли", Пригары, Григорово-2, Григорово, Рассадники, Юность, Рынок, а/с Талдом</t>
  </si>
  <si>
    <t>Привокзальная площадь, ул. Кустарная, ул. Советская, "Дмитров - Талдом", "Вотря - Растовцы", "Новоникольское - Юдино", "Новоникольское - Юдино" - Тарусово, "Вербилки - Запрудня", ул. Советская, ул. Первомайская</t>
  </si>
  <si>
    <t>ул. Первомайская, ул. Советская, "Вербилки - Запрудня", "Новоникольское - Юдино", "Новоникольское - Юдино" - Тарусово, "Вотря - Растовцы", "Дмитров - Талдом", ул. Советская, ул. Кустарная, Привокзальная площадь</t>
  </si>
  <si>
    <t>Привокзальная площадь, Московское шоссе, ул. Шишунова, "Талдом - Темпы", "Талдом - Темпы" - Воргаш, дороги СНТ</t>
  </si>
  <si>
    <t>Остров, Б. Семеновское-2, Б. Семеновское-1, поворот на Мокряги, Измайлово, Николо-Кропотки, Рождество-Вьюлки, Костолыгино,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</si>
  <si>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"Константиново - Закубежье - Остров" - "Талдом - Мокряги"</t>
  </si>
  <si>
    <t>"Константиново - Закубежье - Остров" - "Талдом - Мокряги", "Талдом - Мокряги", Юркинское шоссе, ул. Кустарная, Привокзальная площадь</t>
  </si>
  <si>
    <t>да                       нет</t>
  </si>
  <si>
    <t>а/с Талдом, Рынок, АТП, Совхоз, Юркино, Радиоцентр, По требованию, Пенкино, Припущаево, Калинкино, Кунилово, Костенево, Айбутово, Разорено-Семеновское, Головачево, Павловское, поворот на Курилово, Пенское, Бучево, Сенино, Фоминское, Ермолино, д. Ермолино</t>
  </si>
  <si>
    <t>д. Ермолино, Ермолино, Фоминское, Сенино, Бучево, Пенское, поворот на Курилово, Павловское, Головачево,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</si>
  <si>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"Ермолино - Разорено-Семеновское", "Талдом - Нерль", "Талдом - Нерль" - Ермолино</t>
  </si>
  <si>
    <t>"Талдом - Нерль" - Ермолино, "Талдом - Нерль", "Ермолино - Разорено-Семеновское", "Талдом - Мокряги", Юркинское шоссе, ул. Кустарная, Привокзальная площадь</t>
  </si>
  <si>
    <t>Привокзальная площадь, ул. Кустарная, "Талдом - Нерль", "Храброво - Озерское - Домославка", д. Кошелево (уч-к 2), "Талдом - Нерль" - Ермолино, "Талдом - Нерль" - Никитское</t>
  </si>
  <si>
    <t>"Талдом - Нерль" - Маклаково - Бобровниково, "Талдом - Нерль", ул. Кустарная, Привокзальная площадь, "Моклыгино - Парашино - Никитино" - Курапово, "Моклыгино - Парашино - Никитино"</t>
  </si>
  <si>
    <t>"Талдом - Нерль", "Талдом - Нерль" - Ермолино, "Храброво - Озерское - Домославка", д. Кошелево (уч-к 2), ул. Кустарная, Привокзальная площадь</t>
  </si>
  <si>
    <t>4                     2                       2</t>
  </si>
  <si>
    <t>МК                  СК                            БК</t>
  </si>
  <si>
    <t>нет                         нет                          да</t>
  </si>
  <si>
    <t>да                      да                  да</t>
  </si>
  <si>
    <t>нет                           да                        да</t>
  </si>
  <si>
    <t>нет                 да              да</t>
  </si>
  <si>
    <t>5                    7                          7</t>
  </si>
  <si>
    <t>а/с Талдом, Рынок, АТП, Совхоз, Юркино, Радиоцентр, По требованию, Пенкино, Припущаево, Калинкино, Кунилово, Костенево, Айбутово, Разорено-Семеновское, Костолыгино, Рождество-Вьюлки, Николо-Кропотки, Измайлово, поворот на Мокряги, Б. Семеновское-1, Б. Семеновское-2, Остров</t>
  </si>
  <si>
    <t>а/с Талдом, Рынок, Администрация, Больница, Магазин № 42, Котельная, Дом № 36, Кооператор, Дом № 13, Больница, Типография, Рынок, АТП, Совхоз, Юркино, Радиоцентр, ул. Зеленая, з-д Промсвязь</t>
  </si>
  <si>
    <t>з-д Промсвязь, ул. Зеленая, Ралиоцентр, Юркино, Совхоз, АТП, Рынок, Администрация, Больница, Магазин № 42, Котельная, Дом № 36, Кооператор, Дом № 13, Больница, Типография, Переезд, а/с Талдом</t>
  </si>
  <si>
    <t>Привокзальная площадь, ул. Кустарная, ул. Собцова, пл. Карла Маркса, ул. Победы, ул. Объездная, ул. Победы, пл. Карла Маркса, ул. Собцова, ул. Кустарная, Юркинское шоссе, "Талдом - Мокряги", ул. Зеленая, проезд на Добровольцы</t>
  </si>
  <si>
    <t>Проезд на Добровольцы, ул. Зеленая, "Талдом - Мокряги", Юркинское шоссе, ул. Кустарная, ул. Собцова, пл. Карла Маркса, ул. Победы, ул. Объездная, ул. Победы, пл. Карла Маркса, ул. Тверская, Московское шоссе, Привокзальная площадь</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</si>
  <si>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Кошелево, Старая Хотча, Береговское, Озерское, Береговское, Ульянцево, Глебово, Хотилово, поворот на Кузнецово, Полутьево, ПМК, Ахтимнеево-1, Ахтимнеево-2, Карачуново, Сотское, Мякишево, Квашенки-1, Квашенки-2, Жеребцово, Парашино, Дьяконово</t>
  </si>
  <si>
    <t>Полутьево, поворот на Кузнецово, Глебово, Ульянцево, Озерское, Береговское, Старая Хотча, Кошелево,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 Дьяконово, Парашино, Жеребцово, Квашенки-2, Квашенки-1, Мякишево, Сотское, Карачуново, Ахтимнеево-2, Ахтимнеево-1, ПМК</t>
  </si>
  <si>
    <t>Привокзальная площадь, ул. Кустарная, Юркинское шоссе, "Талдом - Мокряги", "Храброво - Есаулово", "Храброво - Озерское - Домославка", "Береговское - Полутьево", "Талдом - Нерль"</t>
  </si>
  <si>
    <t>"Береговское - Полутьево", "Храброво - Озерское - Домославка", "Храброво - Есаулово", "Талдом - Мокряги", Юркинское шоссе, ул. Кустарная, Привокзальная площадь, "Талдом - Нерль"</t>
  </si>
  <si>
    <t>а/с Талдом, совхоз "Талдом", Страшево, Юдино, Пановка, с/т "Дружба", Сады, Полуденовка-1, Полуденовка-2, Поворот, Соревнование, Поворот, платф. Запрудня, Подстанция, Электрон, Завод, Школа, Хохлово, Гари, Гари-2, Танино, Ново-Никольское-1, Глинки, Вотря, Тарусово</t>
  </si>
  <si>
    <t>Привокзальная площадь, Московское шоссе, ул. Шишунова, "Талдом - Темпы", А-104 "Москва - Дмитров - Дубна", ул. Первомайская, ул. Советская, ул. Школьная, ул. Некрасова, "Вербилки - Запрудня", "Вотря - Растовцы", "Новоникольское - Юдино", "Новоникольское - Юдино" - Тарусово"</t>
  </si>
  <si>
    <t>Дороги СНТ, "Талдом - Темпы" - Воргаш, "Талдом - Темпы", ул. Шишунова, Московское шоссе, Привокзальная площадь</t>
  </si>
  <si>
    <t>1                       4</t>
  </si>
  <si>
    <t>1                        4</t>
  </si>
  <si>
    <t>ст. Вербилки, ул. Октябрьская, Керосинка, АО "Фарфор Вербилок", Продмаг, Дом отдыха, Дом престарелых, Магазин, По требованию, ул. Жуковского, Ново-Гуслево-2, Кушки</t>
  </si>
  <si>
    <t>Кушки, Ново-Гуслево-2, ул. Жуковского, По требованию, Магазин, Дом престарелых, Дом отдыха, Продмаг, АО "Фарфор Вербилок", Керосинка, ул. Октябрьская, ст. Вербилки</t>
  </si>
  <si>
    <t>Тарусово, Поворот, Глинки, Ново-Никольское-1, Лесничество, Танино, Гари-2, Гари, Хохлово, Школа, Завод, Электрон, Подстанция, Магазин, платф. Запрудня, Соревнование, Поворот, Полуденовка-2, Полуденовка-1, Сады, с/т "Дружба", Пановка, Юдино, Страшево, совхоз "Талдом", Рынок, а/с Талдом</t>
  </si>
  <si>
    <t>"Ново-Никольское - Юдино" - Тарусово, "Ново-Никольское - Юдино", "Вербилки - Запрудня", ул. Советская, ул. Школьная, ул. Некрасова, ул. Первомайская, А-104 "Москва - Дмитров - Дубна",  "Талдом - Темпы" - Воргаш, "Талдом - Темпы", ул. Шишунова, ул. С-Щедрина, ул. Собцова, ул. Кустарная, Московское шоссе, Привокзальная площадь</t>
  </si>
  <si>
    <t>Привокзальная площадь, ул. Кустарная, ул. Советская, "Дмитров - Талдом", "Дмитров - Талдом" - Бельское, "Дмитров - Талдом" - Богородское - Константиново, "Дмитров - Талдом" - Вербилки, проезд Ленстроя, ул. Ленстрой 1, ул. Забырина, ул. Победы, ул. Дачная, проезл к платформе</t>
  </si>
  <si>
    <t>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Бельское, ул. Советская, ул. Кустарная, ул. Собцова, пл. Карла Маркса, ул. Победы, ул. Объездная, ул. Победы, пл. Карла Маркса, ул. Тверская, Московское шоссе, Привокзальная площадь</t>
  </si>
  <si>
    <t>1                            1                       1</t>
  </si>
  <si>
    <t>да                           да                        да</t>
  </si>
  <si>
    <t>да                 да              да</t>
  </si>
  <si>
    <t>"Дмитров - Талдом" - Богородское - Константиново - Нушполы, "Дмитров - Талдом" - Богородское - Константиново, "Дмитров - Талдом", "Дмитров - Талдом" - Вербилки, проезд Ленстроя, ул. Ленстрой 1, ул. Забырина, ул. Победы, ул. Дачная, проезл к платформе, "Вербилки - Запрудня", ул. Советская, ул. Первомайская, А-104 "Москва - Дмитров - Дубна", ул. Советская, ул. Кустарная, Привокзальная площадь</t>
  </si>
  <si>
    <t>А-104 "Москва - Дмитров - Дубна", ул. Первомайская, ул. Советская,"Вербилки - Запрудня", 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Богородское - Константиново - Нушполы, Привокзальная площадь, ул. Кустарная, ул. Советская</t>
  </si>
  <si>
    <t>3                     1                       1</t>
  </si>
  <si>
    <t>3                    1                       1</t>
  </si>
  <si>
    <t>с/т "Мирный-2", с/т "Каскад", с/т "Калинка", с/т "Красный Октябрь", с/т "Медик-2", с/т "Фиалка", с/т "Монолит", с/т "Дубрава", с/т "Радуга", с/т "Березовая роща", магазин "Бельское", Поворот на Бельское, Поворот, ст. Власово</t>
  </si>
  <si>
    <t>а/с Талдом, совхоз "Талдом", Лебзино, Людятино, Великий Двор-1, Великий Двор-2, Сляднево, Воргаш, с/т "Зенит", с/т "Истоки"</t>
  </si>
  <si>
    <t>с/т "Истоки", с/т "Зенит", Воргаш, Сляднево, Великий Двор-2, Великий Двор-1, Людятино, Лебзино, совхоз "Талдом", а/с Талдом</t>
  </si>
  <si>
    <t>Приложение 1</t>
  </si>
  <si>
    <t>к постановлению главы Талдомского</t>
  </si>
  <si>
    <t>городского  округа Молсковской области</t>
  </si>
  <si>
    <t>РЕЕСТР МУНИЦИПАЛЬНЫХ МАРШРУТОВ РЕГУЛЯРНЫХ ПЕРЕВОЗОК ТАЛДОМСКОГО ГОРОДСКОГО ОКРУГА МОСКОВСКОЙ ОБЛАСТИ на 2023 год.</t>
  </si>
  <si>
    <t>5                     1                       1</t>
  </si>
  <si>
    <r>
      <t xml:space="preserve">от </t>
    </r>
    <r>
      <rPr>
        <u/>
        <sz val="12"/>
        <rFont val="Times New Roman"/>
        <family val="1"/>
        <charset val="204"/>
      </rPr>
      <t>"16"_01_2023</t>
    </r>
    <r>
      <rPr>
        <sz val="12"/>
        <rFont val="Times New Roman"/>
        <family val="1"/>
        <charset val="204"/>
      </rPr>
      <t xml:space="preserve"> №_</t>
    </r>
    <r>
      <rPr>
        <u/>
        <sz val="12"/>
        <rFont val="Times New Roman"/>
        <family val="1"/>
        <charset val="204"/>
      </rPr>
      <t>35</t>
    </r>
    <r>
      <rPr>
        <sz val="12"/>
        <rFont val="Times New Roman"/>
        <family val="1"/>
        <charset val="204"/>
      </rPr>
      <t>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</si>
</sst>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charset val="204"/>
      <scheme val="minor"/>
    </font>
    <font>
      <sz val="8"/>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11"/>
      <name val="Times New Roman"/>
      <family val="1"/>
      <charset val="204"/>
    </font>
    <font>
      <sz val="10"/>
      <color indexed="10"/>
      <name val="Times New Roman"/>
      <family val="1"/>
      <charset val="204"/>
    </font>
    <font>
      <sz val="8"/>
      <color indexed="10"/>
      <name val="Times New Roman"/>
      <family val="1"/>
      <charset val="204"/>
    </font>
    <font>
      <sz val="11"/>
      <color indexed="10"/>
      <name val="Times New Roman"/>
      <family val="1"/>
      <charset val="204"/>
    </font>
    <font>
      <sz val="11"/>
      <name val="Calibri"/>
      <family val="2"/>
      <charset val="204"/>
    </font>
    <font>
      <sz val="14"/>
      <name val="Times New Roman"/>
      <family val="1"/>
      <charset val="204"/>
    </font>
    <font>
      <sz val="11"/>
      <color indexed="10"/>
      <name val="Calibri"/>
      <family val="2"/>
      <charset val="204"/>
    </font>
    <font>
      <sz val="10"/>
      <color indexed="8"/>
      <name val="Times New Roman"/>
      <family val="1"/>
      <charset val="204"/>
    </font>
    <font>
      <sz val="9"/>
      <color indexed="8"/>
      <name val="Times New Roman"/>
      <family val="1"/>
      <charset val="204"/>
    </font>
    <font>
      <sz val="10"/>
      <color indexed="10"/>
      <name val="Calibri"/>
      <family val="2"/>
      <charset val="204"/>
    </font>
    <font>
      <sz val="9"/>
      <name val="Times New Roman"/>
      <family val="1"/>
      <charset val="204"/>
    </font>
    <font>
      <sz val="9"/>
      <color indexed="10"/>
      <name val="Times New Roman"/>
      <family val="1"/>
      <charset val="204"/>
    </font>
    <font>
      <sz val="9"/>
      <name val="Calibri"/>
      <family val="2"/>
      <charset val="204"/>
    </font>
    <font>
      <sz val="9"/>
      <color indexed="10"/>
      <name val="Calibri"/>
      <family val="2"/>
      <charset val="204"/>
    </font>
    <font>
      <sz val="12"/>
      <name val="Times New Roman"/>
      <family val="1"/>
      <charset val="204"/>
    </font>
    <font>
      <u/>
      <sz val="12"/>
      <name val="Times New Roman"/>
      <family val="1"/>
      <charset val="204"/>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30">
    <xf numFmtId="0" fontId="0" fillId="0" borderId="0" xfId="0"/>
    <xf numFmtId="0" fontId="1" fillId="0" borderId="1" xfId="0" applyFont="1" applyBorder="1" applyAlignment="1">
      <alignment horizontal="center" vertical="top" wrapText="1"/>
    </xf>
    <xf numFmtId="14" fontId="1" fillId="0" borderId="1" xfId="0" applyNumberFormat="1" applyFont="1" applyBorder="1" applyAlignment="1">
      <alignment horizontal="center" vertical="top" wrapText="1"/>
    </xf>
    <xf numFmtId="0" fontId="2" fillId="0" borderId="0" xfId="0" applyFont="1"/>
    <xf numFmtId="0" fontId="3" fillId="0" borderId="0" xfId="0" applyFont="1"/>
    <xf numFmtId="0" fontId="4" fillId="0" borderId="2" xfId="0" applyFont="1" applyBorder="1" applyAlignment="1" applyProtection="1">
      <alignment vertical="center"/>
      <protection locked="0"/>
    </xf>
    <xf numFmtId="0" fontId="3" fillId="0" borderId="0" xfId="0" applyFont="1" applyAlignment="1">
      <alignment horizontal="center" vertical="center" wrapText="1"/>
    </xf>
    <xf numFmtId="49" fontId="3" fillId="2" borderId="3" xfId="0" applyNumberFormat="1"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center" vertical="center" wrapText="1"/>
      <protection locked="0"/>
    </xf>
    <xf numFmtId="0" fontId="5" fillId="0" borderId="3" xfId="0" applyFont="1" applyBorder="1" applyAlignment="1">
      <alignment wrapText="1"/>
    </xf>
    <xf numFmtId="0" fontId="3" fillId="0" borderId="1" xfId="0" applyFont="1" applyBorder="1" applyAlignment="1">
      <alignment horizontal="center" vertical="center" wrapText="1"/>
    </xf>
    <xf numFmtId="0" fontId="3" fillId="2" borderId="3"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3"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14" fontId="6" fillId="0" borderId="3"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8" fillId="0" borderId="3" xfId="0" applyFont="1" applyBorder="1" applyAlignment="1">
      <alignment wrapText="1"/>
    </xf>
    <xf numFmtId="0" fontId="6" fillId="0" borderId="0" xfId="0" applyFont="1" applyAlignment="1">
      <alignment horizontal="center" vertical="center" wrapText="1"/>
    </xf>
    <xf numFmtId="164" fontId="3" fillId="0" borderId="3"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left" vertical="center" wrapText="1"/>
      <protection locked="0"/>
    </xf>
    <xf numFmtId="0" fontId="3" fillId="2" borderId="1" xfId="0" applyFont="1" applyFill="1" applyBorder="1" applyAlignment="1">
      <alignment vertical="center" wrapText="1"/>
    </xf>
    <xf numFmtId="14" fontId="3" fillId="2" borderId="3" xfId="0" applyNumberFormat="1" applyFont="1" applyFill="1" applyBorder="1" applyAlignment="1" applyProtection="1">
      <alignment horizontal="left" vertical="center" wrapText="1"/>
      <protection locked="0"/>
    </xf>
    <xf numFmtId="0" fontId="9" fillId="2" borderId="0" xfId="0" applyFont="1" applyFill="1"/>
    <xf numFmtId="0" fontId="10" fillId="2" borderId="0" xfId="0" applyFont="1" applyFill="1" applyBorder="1" applyAlignment="1">
      <alignment vertical="center"/>
    </xf>
    <xf numFmtId="0" fontId="10" fillId="2" borderId="8"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1" xfId="0" applyFont="1" applyFill="1" applyBorder="1"/>
    <xf numFmtId="0" fontId="14" fillId="2" borderId="1" xfId="0" applyFont="1" applyFill="1" applyBorder="1" applyAlignment="1">
      <alignment horizontal="center" vertical="center" wrapText="1"/>
    </xf>
    <xf numFmtId="0" fontId="11" fillId="2" borderId="0" xfId="0" applyFont="1" applyFill="1"/>
    <xf numFmtId="0" fontId="14"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xf>
    <xf numFmtId="0" fontId="3" fillId="2" borderId="3"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10" fillId="2" borderId="0" xfId="0" applyFont="1" applyFill="1" applyAlignment="1">
      <alignment horizontal="right"/>
    </xf>
    <xf numFmtId="0" fontId="10" fillId="2" borderId="0" xfId="0" applyFont="1" applyFill="1"/>
    <xf numFmtId="0" fontId="15" fillId="2" borderId="0" xfId="0" applyFont="1" applyFill="1"/>
    <xf numFmtId="0" fontId="16" fillId="2" borderId="0" xfId="0" applyFont="1" applyFill="1"/>
    <xf numFmtId="0" fontId="15" fillId="2" borderId="1" xfId="0" applyFont="1" applyFill="1" applyBorder="1" applyAlignment="1">
      <alignment horizontal="center" vertical="center" wrapText="1"/>
    </xf>
    <xf numFmtId="0" fontId="17" fillId="2" borderId="0" xfId="0" applyFont="1" applyFill="1"/>
    <xf numFmtId="0" fontId="18" fillId="2" borderId="0" xfId="0" applyFont="1" applyFill="1"/>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14" fontId="15" fillId="2" borderId="3" xfId="0" applyNumberFormat="1" applyFont="1" applyFill="1" applyBorder="1" applyAlignment="1" applyProtection="1">
      <alignment horizontal="center" vertical="center" wrapText="1"/>
      <protection locked="0"/>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8" fillId="2" borderId="1" xfId="0" applyFont="1" applyFill="1" applyBorder="1"/>
    <xf numFmtId="164" fontId="15" fillId="2" borderId="3" xfId="0" applyNumberFormat="1" applyFont="1" applyFill="1" applyBorder="1" applyAlignment="1" applyProtection="1">
      <alignment horizontal="center" vertical="center" wrapText="1"/>
      <protection locked="0"/>
    </xf>
    <xf numFmtId="2" fontId="15" fillId="2" borderId="1" xfId="0" applyNumberFormat="1" applyFont="1" applyFill="1" applyBorder="1" applyAlignment="1">
      <alignment horizontal="center" vertical="center"/>
    </xf>
    <xf numFmtId="0" fontId="17" fillId="2" borderId="1" xfId="0" applyFont="1" applyFill="1" applyBorder="1"/>
    <xf numFmtId="0" fontId="17" fillId="2" borderId="1" xfId="0" applyFont="1" applyFill="1" applyBorder="1" applyAlignment="1">
      <alignment horizontal="center" vertical="center" wrapText="1"/>
    </xf>
    <xf numFmtId="49" fontId="15" fillId="2" borderId="3" xfId="0" applyNumberFormat="1" applyFont="1" applyFill="1" applyBorder="1" applyAlignment="1" applyProtection="1">
      <alignment horizontal="center" vertical="center" wrapText="1"/>
      <protection locked="0"/>
    </xf>
    <xf numFmtId="2" fontId="15" fillId="2" borderId="3" xfId="0" applyNumberFormat="1" applyFont="1" applyFill="1" applyBorder="1" applyAlignment="1" applyProtection="1">
      <alignment horizontal="center" vertical="center" wrapText="1"/>
      <protection locked="0"/>
    </xf>
    <xf numFmtId="0" fontId="19" fillId="2" borderId="0" xfId="0" applyFont="1" applyFill="1"/>
    <xf numFmtId="0" fontId="4"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0" fillId="2" borderId="0" xfId="0" applyFont="1" applyFill="1" applyAlignment="1">
      <alignment horizontal="center" vertical="center"/>
    </xf>
    <xf numFmtId="0" fontId="12" fillId="0" borderId="1" xfId="0" applyFont="1" applyBorder="1" applyAlignment="1">
      <alignment horizontal="center" vertical="center" textRotation="90" wrapText="1"/>
    </xf>
    <xf numFmtId="0" fontId="14" fillId="2" borderId="1" xfId="0" applyFont="1" applyFill="1" applyBorder="1" applyAlignment="1">
      <alignment horizontal="center" vertical="center" textRotation="90" wrapText="1"/>
    </xf>
    <xf numFmtId="0" fontId="18" fillId="2"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1" xfId="0" applyFont="1" applyBorder="1" applyAlignment="1">
      <alignment horizontal="center" vertical="center" textRotation="90" wrapText="1"/>
    </xf>
    <xf numFmtId="0" fontId="12" fillId="0" borderId="1"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8" fillId="2" borderId="1" xfId="0"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14" fillId="2" borderId="1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3" fillId="0" borderId="9" xfId="0" applyFont="1" applyBorder="1" applyAlignment="1">
      <alignment horizontal="center" vertical="center" textRotation="90" wrapText="1"/>
    </xf>
    <xf numFmtId="0" fontId="13" fillId="0" borderId="19" xfId="0" applyFont="1" applyBorder="1" applyAlignment="1">
      <alignment horizontal="center" vertical="center" textRotation="90" wrapText="1"/>
    </xf>
    <xf numFmtId="0" fontId="13" fillId="0" borderId="20" xfId="0" applyFont="1" applyBorder="1" applyAlignment="1">
      <alignment horizontal="center" vertical="center" textRotation="90"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textRotation="90" wrapText="1"/>
    </xf>
    <xf numFmtId="0" fontId="12" fillId="0" borderId="24"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13" fillId="0" borderId="23" xfId="0" applyFont="1" applyBorder="1" applyAlignment="1">
      <alignment horizontal="center" vertical="center" textRotation="90" wrapText="1"/>
    </xf>
    <xf numFmtId="0" fontId="13" fillId="0" borderId="24"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3" fillId="0" borderId="2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0"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4;&#1086;&#1093;&#1080;&#1085;&#1057;&#1042;/Desktop/&#1084;&#1080;&#1085;&#1090;&#1088;&#1072;&#1085;&#1089;/&#1076;&#1086;&#1082;&#1083;&#1072;&#1076;%20&#1087;&#1086;%20&#1090;&#1088;&#1072;&#1085;&#1089;&#1087;&#1086;&#1088;&#1090;&#1091;%2023.11.2012/&#1050;&#1086;&#1087;&#1080;&#1103;%20&#1054;&#1058;&#1063;&#1045;&#1058;%20&#1055;&#1054;%20&#1044;&#1054;&#1043;&#1054;&#1042;&#1054;&#1056;&#1040;&#1052;%20&#1052;&#1040;&#1049;%202012&#1075;.%20&#1086;&#1090;%20&#1082;&#1088;&#1091;&#1075;&#1083;&#1086;&#107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9">
          <cell r="E9" t="str">
            <v>Вокзал-ул.Подьячева-м/р Космонавтов</v>
          </cell>
        </row>
        <row r="10">
          <cell r="E10" t="str">
            <v>Вокзал-ул.Космонавтов-м/р Махалина-Вокзал</v>
          </cell>
        </row>
        <row r="12">
          <cell r="E12" t="str">
            <v>ул.Ленина-ст.Яхрома</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topLeftCell="A22" zoomScaleSheetLayoutView="100" workbookViewId="0">
      <selection activeCell="N6" sqref="N6:O43"/>
    </sheetView>
  </sheetViews>
  <sheetFormatPr defaultColWidth="9.109375" defaultRowHeight="13.2" x14ac:dyDescent="0.25"/>
  <cols>
    <col min="1" max="1" width="2.6640625" style="3" customWidth="1"/>
    <col min="2" max="2" width="1.6640625" style="4" customWidth="1"/>
    <col min="3" max="3" width="10.44140625" style="4" customWidth="1"/>
    <col min="4" max="4" width="5.88671875" style="4" customWidth="1"/>
    <col min="5" max="5" width="16.88671875" style="4" customWidth="1"/>
    <col min="6" max="6" width="10.6640625" style="4" hidden="1" customWidth="1"/>
    <col min="7" max="8" width="29.6640625" style="4" customWidth="1"/>
    <col min="9" max="9" width="18.44140625" style="4" customWidth="1"/>
    <col min="10" max="10" width="19.109375" style="4" customWidth="1"/>
    <col min="11" max="11" width="15.88671875" style="4" customWidth="1"/>
    <col min="12" max="12" width="27.6640625" style="4" customWidth="1"/>
    <col min="13" max="13" width="24.88671875" style="4" customWidth="1"/>
    <col min="14" max="14" width="12.109375" style="4" customWidth="1"/>
    <col min="15" max="15" width="35.44140625" style="4" customWidth="1"/>
    <col min="16" max="16" width="19.109375" style="4" customWidth="1"/>
    <col min="17" max="17" width="20.33203125" style="4" customWidth="1"/>
    <col min="18" max="18" width="21.109375" style="4" customWidth="1"/>
    <col min="19" max="19" width="21.33203125" style="4" customWidth="1"/>
    <col min="20" max="20" width="17.33203125" style="4" customWidth="1"/>
    <col min="21" max="21" width="11.109375" style="4" customWidth="1"/>
    <col min="22" max="22" width="10.109375" style="4" customWidth="1"/>
    <col min="23" max="23" width="10.5546875" style="4" customWidth="1"/>
    <col min="24" max="24" width="14.109375" style="4" customWidth="1"/>
    <col min="25" max="25" width="12.6640625" style="4" customWidth="1"/>
    <col min="26" max="26" width="10.6640625" style="4" customWidth="1"/>
    <col min="27" max="27" width="9.88671875" style="4" customWidth="1"/>
    <col min="28" max="28" width="13" style="4" customWidth="1"/>
    <col min="29" max="29" width="23.44140625" style="4" customWidth="1"/>
    <col min="30" max="30" width="17.5546875" style="4" customWidth="1"/>
    <col min="31" max="16384" width="9.109375" style="4"/>
  </cols>
  <sheetData>
    <row r="1" spans="1:30" ht="39" customHeight="1" thickBot="1" x14ac:dyDescent="0.3">
      <c r="A1" s="68" t="s">
        <v>129</v>
      </c>
      <c r="B1" s="68"/>
      <c r="C1" s="68"/>
      <c r="D1" s="68"/>
      <c r="E1" s="68"/>
      <c r="F1" s="68"/>
      <c r="G1" s="68"/>
      <c r="H1" s="68"/>
      <c r="I1" s="68"/>
      <c r="J1" s="68"/>
      <c r="K1" s="68"/>
      <c r="L1" s="68"/>
      <c r="M1" s="68"/>
      <c r="N1" s="68"/>
      <c r="O1" s="68"/>
      <c r="P1" s="20"/>
      <c r="Q1" s="20"/>
      <c r="R1" s="20"/>
      <c r="S1" s="20"/>
      <c r="T1" s="20"/>
      <c r="U1" s="20"/>
      <c r="V1" s="20"/>
      <c r="W1" s="20"/>
      <c r="X1" s="20"/>
      <c r="Y1" s="20"/>
      <c r="Z1" s="20"/>
      <c r="AA1" s="20"/>
      <c r="AB1" s="20"/>
      <c r="AC1" s="20"/>
      <c r="AD1" s="5"/>
    </row>
    <row r="2" spans="1:30" s="6" customFormat="1" ht="3" customHeight="1" x14ac:dyDescent="0.3">
      <c r="A2" s="69"/>
      <c r="B2" s="69"/>
      <c r="C2" s="29"/>
      <c r="D2" s="29"/>
      <c r="E2" s="29"/>
      <c r="F2" s="29"/>
      <c r="G2" s="29"/>
      <c r="H2" s="29"/>
      <c r="I2" s="29"/>
      <c r="J2" s="29"/>
      <c r="K2" s="29"/>
      <c r="L2" s="29"/>
      <c r="M2" s="29"/>
      <c r="N2" s="29"/>
      <c r="O2" s="29"/>
      <c r="P2" s="30"/>
      <c r="Q2" s="30"/>
      <c r="R2" s="30"/>
      <c r="S2" s="30"/>
      <c r="T2" s="30"/>
      <c r="U2" s="30"/>
      <c r="V2" s="30"/>
      <c r="W2" s="30"/>
      <c r="X2" s="30"/>
      <c r="Y2" s="30"/>
      <c r="Z2" s="30"/>
      <c r="AA2" s="30"/>
      <c r="AB2" s="30"/>
      <c r="AC2" s="30"/>
      <c r="AD2" s="15"/>
    </row>
    <row r="3" spans="1:30" s="6" customFormat="1" x14ac:dyDescent="0.3">
      <c r="A3" s="70" t="s">
        <v>16</v>
      </c>
      <c r="B3" s="70"/>
      <c r="C3" s="71" t="s">
        <v>30</v>
      </c>
      <c r="D3" s="71" t="s">
        <v>17</v>
      </c>
      <c r="E3" s="71" t="s">
        <v>18</v>
      </c>
      <c r="F3" s="71" t="s">
        <v>35</v>
      </c>
      <c r="G3" s="71" t="s">
        <v>120</v>
      </c>
      <c r="H3" s="71" t="s">
        <v>121</v>
      </c>
      <c r="I3" s="71" t="s">
        <v>122</v>
      </c>
      <c r="J3" s="71" t="s">
        <v>123</v>
      </c>
      <c r="K3" s="71" t="s">
        <v>124</v>
      </c>
      <c r="L3" s="71" t="s">
        <v>125</v>
      </c>
      <c r="M3" s="71" t="s">
        <v>126</v>
      </c>
      <c r="N3" s="71" t="s">
        <v>127</v>
      </c>
      <c r="O3" s="71" t="s">
        <v>128</v>
      </c>
      <c r="P3" s="71" t="s">
        <v>32</v>
      </c>
      <c r="Q3" s="71"/>
      <c r="R3" s="71"/>
      <c r="S3" s="71"/>
      <c r="T3" s="71" t="s">
        <v>36</v>
      </c>
      <c r="U3" s="71" t="s">
        <v>34</v>
      </c>
      <c r="V3" s="71"/>
      <c r="W3" s="71"/>
      <c r="X3" s="71" t="s">
        <v>101</v>
      </c>
      <c r="Y3" s="71" t="s">
        <v>22</v>
      </c>
      <c r="Z3" s="71"/>
      <c r="AA3" s="71" t="s">
        <v>31</v>
      </c>
      <c r="AB3" s="71"/>
      <c r="AC3" s="71"/>
    </row>
    <row r="4" spans="1:30" s="6" customFormat="1" ht="99" customHeight="1" x14ac:dyDescent="0.3">
      <c r="A4" s="70"/>
      <c r="B4" s="70"/>
      <c r="C4" s="71"/>
      <c r="D4" s="71"/>
      <c r="E4" s="71"/>
      <c r="F4" s="71"/>
      <c r="G4" s="71"/>
      <c r="H4" s="71"/>
      <c r="I4" s="71"/>
      <c r="J4" s="71"/>
      <c r="K4" s="71"/>
      <c r="L4" s="71"/>
      <c r="M4" s="71"/>
      <c r="N4" s="71"/>
      <c r="O4" s="71"/>
      <c r="P4" s="15" t="s">
        <v>19</v>
      </c>
      <c r="Q4" s="15" t="s">
        <v>20</v>
      </c>
      <c r="R4" s="15" t="s">
        <v>21</v>
      </c>
      <c r="S4" s="11" t="s">
        <v>33</v>
      </c>
      <c r="T4" s="71"/>
      <c r="U4" s="15" t="s">
        <v>23</v>
      </c>
      <c r="V4" s="15" t="s">
        <v>24</v>
      </c>
      <c r="W4" s="15" t="s">
        <v>25</v>
      </c>
      <c r="X4" s="71"/>
      <c r="Y4" s="15" t="s">
        <v>26</v>
      </c>
      <c r="Z4" s="15" t="s">
        <v>27</v>
      </c>
      <c r="AA4" s="15" t="s">
        <v>28</v>
      </c>
      <c r="AB4" s="15" t="s">
        <v>15</v>
      </c>
      <c r="AC4" s="15" t="s">
        <v>29</v>
      </c>
    </row>
    <row r="5" spans="1:30" s="6" customFormat="1" ht="13.8" thickBot="1" x14ac:dyDescent="0.35">
      <c r="A5" s="71">
        <v>1</v>
      </c>
      <c r="B5" s="71"/>
      <c r="C5" s="15">
        <v>2</v>
      </c>
      <c r="D5" s="15">
        <v>3</v>
      </c>
      <c r="E5" s="15">
        <v>4</v>
      </c>
      <c r="F5" s="15">
        <v>7</v>
      </c>
      <c r="G5" s="15">
        <v>5</v>
      </c>
      <c r="H5" s="15">
        <v>6</v>
      </c>
      <c r="I5" s="15">
        <v>7</v>
      </c>
      <c r="J5" s="15">
        <v>8</v>
      </c>
      <c r="K5" s="15">
        <v>9</v>
      </c>
      <c r="L5" s="15">
        <v>10</v>
      </c>
      <c r="M5" s="15">
        <v>11</v>
      </c>
      <c r="N5" s="15">
        <v>12</v>
      </c>
      <c r="O5" s="15">
        <v>13</v>
      </c>
      <c r="P5" s="15">
        <v>8</v>
      </c>
      <c r="Q5" s="16">
        <v>9</v>
      </c>
      <c r="R5" s="17">
        <v>10</v>
      </c>
      <c r="S5" s="16">
        <v>11</v>
      </c>
      <c r="T5" s="17">
        <v>12</v>
      </c>
      <c r="U5" s="16">
        <v>13</v>
      </c>
      <c r="V5" s="17">
        <v>14</v>
      </c>
      <c r="W5" s="17">
        <v>15</v>
      </c>
      <c r="X5" s="17">
        <v>16</v>
      </c>
      <c r="Y5" s="17">
        <v>17</v>
      </c>
      <c r="Z5" s="19">
        <v>18</v>
      </c>
      <c r="AA5" s="17">
        <v>19</v>
      </c>
      <c r="AB5" s="17">
        <v>20</v>
      </c>
      <c r="AC5" s="17">
        <v>21</v>
      </c>
    </row>
    <row r="6" spans="1:30" s="6" customFormat="1" ht="96.75" customHeight="1" x14ac:dyDescent="0.25">
      <c r="A6" s="74">
        <v>1</v>
      </c>
      <c r="B6" s="75"/>
      <c r="C6" s="8">
        <v>92</v>
      </c>
      <c r="D6" s="8">
        <v>1</v>
      </c>
      <c r="E6" s="7" t="s">
        <v>37</v>
      </c>
      <c r="F6" s="9">
        <v>41236</v>
      </c>
      <c r="G6" s="9" t="s">
        <v>136</v>
      </c>
      <c r="H6" s="31" t="s">
        <v>161</v>
      </c>
      <c r="I6" s="28">
        <v>9</v>
      </c>
      <c r="J6" s="9" t="s">
        <v>135</v>
      </c>
      <c r="K6" s="9" t="s">
        <v>130</v>
      </c>
      <c r="L6" s="9" t="s">
        <v>180</v>
      </c>
      <c r="M6" s="9" t="s">
        <v>132</v>
      </c>
      <c r="N6" s="9">
        <v>42370</v>
      </c>
      <c r="O6" s="9" t="s">
        <v>134</v>
      </c>
      <c r="P6" s="8" t="s">
        <v>38</v>
      </c>
      <c r="Q6" s="8" t="s">
        <v>39</v>
      </c>
      <c r="R6" s="8" t="s">
        <v>39</v>
      </c>
      <c r="S6" s="8" t="s">
        <v>40</v>
      </c>
      <c r="T6" s="6" t="s">
        <v>100</v>
      </c>
      <c r="U6" s="9" t="s">
        <v>116</v>
      </c>
      <c r="V6" s="1" t="s">
        <v>115</v>
      </c>
      <c r="W6" s="8" t="s">
        <v>64</v>
      </c>
      <c r="X6" s="8" t="s">
        <v>102</v>
      </c>
      <c r="Y6" s="8">
        <v>4</v>
      </c>
      <c r="Z6" s="8" t="s">
        <v>41</v>
      </c>
      <c r="AA6" s="8" t="s">
        <v>42</v>
      </c>
      <c r="AB6" s="8" t="s">
        <v>43</v>
      </c>
      <c r="AC6" s="10" t="s">
        <v>44</v>
      </c>
    </row>
    <row r="7" spans="1:30" s="6" customFormat="1" ht="92.4" x14ac:dyDescent="0.25">
      <c r="A7" s="72">
        <v>2</v>
      </c>
      <c r="B7" s="73"/>
      <c r="C7" s="8">
        <v>93</v>
      </c>
      <c r="D7" s="8">
        <v>2</v>
      </c>
      <c r="E7" s="7" t="s">
        <v>45</v>
      </c>
      <c r="F7" s="9">
        <f>F6</f>
        <v>41236</v>
      </c>
      <c r="G7" s="9" t="s">
        <v>136</v>
      </c>
      <c r="H7" s="31" t="s">
        <v>165</v>
      </c>
      <c r="I7" s="28">
        <v>7.7</v>
      </c>
      <c r="J7" s="9" t="s">
        <v>135</v>
      </c>
      <c r="K7" s="9" t="s">
        <v>130</v>
      </c>
      <c r="L7" s="9" t="s">
        <v>180</v>
      </c>
      <c r="M7" s="9" t="s">
        <v>132</v>
      </c>
      <c r="N7" s="9">
        <v>42370</v>
      </c>
      <c r="O7" s="9" t="s">
        <v>134</v>
      </c>
      <c r="P7" s="8" t="s">
        <v>38</v>
      </c>
      <c r="Q7" s="8" t="s">
        <v>39</v>
      </c>
      <c r="R7" s="8" t="s">
        <v>39</v>
      </c>
      <c r="S7" s="8" t="s">
        <v>40</v>
      </c>
      <c r="T7" s="11" t="str">
        <f>T6</f>
        <v>ИНН 5000.0000.17</v>
      </c>
      <c r="U7" s="9" t="s">
        <v>116</v>
      </c>
      <c r="V7" s="1" t="s">
        <v>115</v>
      </c>
      <c r="W7" s="8" t="s">
        <v>64</v>
      </c>
      <c r="X7" s="8" t="str">
        <f>X6</f>
        <v>регулируемые</v>
      </c>
      <c r="Y7" s="8">
        <v>1</v>
      </c>
      <c r="Z7" s="8" t="s">
        <v>46</v>
      </c>
      <c r="AA7" s="8" t="s">
        <v>42</v>
      </c>
      <c r="AB7" s="8" t="s">
        <v>43</v>
      </c>
      <c r="AC7" s="10" t="s">
        <v>44</v>
      </c>
    </row>
    <row r="8" spans="1:30" s="6" customFormat="1" ht="92.4" x14ac:dyDescent="0.25">
      <c r="A8" s="72">
        <v>3</v>
      </c>
      <c r="B8" s="73"/>
      <c r="C8" s="8">
        <v>2005</v>
      </c>
      <c r="D8" s="8">
        <v>3</v>
      </c>
      <c r="E8" s="7" t="s">
        <v>47</v>
      </c>
      <c r="F8" s="9">
        <v>40855</v>
      </c>
      <c r="G8" s="9" t="s">
        <v>136</v>
      </c>
      <c r="H8" s="31" t="s">
        <v>155</v>
      </c>
      <c r="I8" s="28">
        <v>5</v>
      </c>
      <c r="J8" s="9" t="s">
        <v>135</v>
      </c>
      <c r="K8" s="9" t="s">
        <v>131</v>
      </c>
      <c r="L8" s="9" t="s">
        <v>180</v>
      </c>
      <c r="M8" s="9" t="s">
        <v>132</v>
      </c>
      <c r="N8" s="9">
        <v>40909</v>
      </c>
      <c r="O8" s="8" t="s">
        <v>133</v>
      </c>
      <c r="P8" s="8" t="s">
        <v>48</v>
      </c>
      <c r="Q8" s="8" t="s">
        <v>49</v>
      </c>
      <c r="R8" s="8" t="str">
        <f>Q8</f>
        <v>М.О. , г. Дмитров, пос. Каналстрой, территория ЗАО "Трансэк"</v>
      </c>
      <c r="S8" s="8" t="s">
        <v>50</v>
      </c>
      <c r="T8" s="6" t="s">
        <v>105</v>
      </c>
      <c r="U8" s="9">
        <v>40871</v>
      </c>
      <c r="V8" s="1" t="s">
        <v>107</v>
      </c>
      <c r="W8" s="8" t="s">
        <v>52</v>
      </c>
      <c r="X8" s="8" t="s">
        <v>103</v>
      </c>
      <c r="Y8" s="8">
        <v>4</v>
      </c>
      <c r="Z8" s="8" t="s">
        <v>108</v>
      </c>
      <c r="AA8" s="8" t="s">
        <v>42</v>
      </c>
      <c r="AB8" s="8" t="s">
        <v>43</v>
      </c>
      <c r="AC8" s="10" t="s">
        <v>44</v>
      </c>
    </row>
    <row r="9" spans="1:30" s="6" customFormat="1" ht="92.4" x14ac:dyDescent="0.25">
      <c r="A9" s="72">
        <v>4</v>
      </c>
      <c r="B9" s="73"/>
      <c r="C9" s="8">
        <v>94</v>
      </c>
      <c r="D9" s="8">
        <v>4</v>
      </c>
      <c r="E9" s="7" t="s">
        <v>53</v>
      </c>
      <c r="F9" s="9">
        <v>40847</v>
      </c>
      <c r="G9" s="9" t="s">
        <v>136</v>
      </c>
      <c r="H9" s="31" t="s">
        <v>158</v>
      </c>
      <c r="I9" s="28">
        <v>5.4</v>
      </c>
      <c r="J9" s="9" t="s">
        <v>135</v>
      </c>
      <c r="K9" s="9" t="s">
        <v>131</v>
      </c>
      <c r="L9" s="9" t="s">
        <v>180</v>
      </c>
      <c r="M9" s="9" t="s">
        <v>132</v>
      </c>
      <c r="N9" s="9">
        <v>40909</v>
      </c>
      <c r="O9" s="8" t="s">
        <v>133</v>
      </c>
      <c r="P9" s="8" t="s">
        <v>48</v>
      </c>
      <c r="Q9" s="8" t="s">
        <v>49</v>
      </c>
      <c r="R9" s="8" t="str">
        <f>Q9</f>
        <v>М.О. , г. Дмитров, пос. Каналстрой, территория ЗАО "Трансэк"</v>
      </c>
      <c r="S9" s="8" t="s">
        <v>50</v>
      </c>
      <c r="T9" s="6" t="s">
        <v>105</v>
      </c>
      <c r="U9" s="9">
        <v>40871</v>
      </c>
      <c r="V9" s="1" t="s">
        <v>51</v>
      </c>
      <c r="W9" s="8" t="s">
        <v>52</v>
      </c>
      <c r="X9" s="8" t="str">
        <f>X8</f>
        <v>нерегулируемые</v>
      </c>
      <c r="Y9" s="8">
        <v>2</v>
      </c>
      <c r="Z9" s="8" t="s">
        <v>92</v>
      </c>
      <c r="AA9" s="8" t="s">
        <v>42</v>
      </c>
      <c r="AB9" s="8" t="s">
        <v>43</v>
      </c>
      <c r="AC9" s="10" t="s">
        <v>44</v>
      </c>
    </row>
    <row r="10" spans="1:30" s="6" customFormat="1" ht="92.4" x14ac:dyDescent="0.25">
      <c r="A10" s="72">
        <v>5</v>
      </c>
      <c r="B10" s="73"/>
      <c r="C10" s="8">
        <v>2603</v>
      </c>
      <c r="D10" s="8">
        <v>5</v>
      </c>
      <c r="E10" s="12" t="str">
        <f>[1]Лист1!$E$9</f>
        <v>Вокзал-ул.Подьячева-м/р Космонавтов</v>
      </c>
      <c r="F10" s="9">
        <v>40535</v>
      </c>
      <c r="G10" s="9" t="s">
        <v>136</v>
      </c>
      <c r="H10" s="31" t="s">
        <v>156</v>
      </c>
      <c r="I10" s="28">
        <v>3.8</v>
      </c>
      <c r="J10" s="9" t="s">
        <v>135</v>
      </c>
      <c r="K10" s="9" t="s">
        <v>130</v>
      </c>
      <c r="L10" s="9" t="s">
        <v>180</v>
      </c>
      <c r="M10" s="9" t="s">
        <v>132</v>
      </c>
      <c r="N10" s="9">
        <v>42370</v>
      </c>
      <c r="O10" s="9" t="s">
        <v>134</v>
      </c>
      <c r="P10" s="8" t="s">
        <v>38</v>
      </c>
      <c r="Q10" s="8" t="s">
        <v>39</v>
      </c>
      <c r="R10" s="8" t="s">
        <v>39</v>
      </c>
      <c r="S10" s="8" t="s">
        <v>40</v>
      </c>
      <c r="T10" s="11" t="str">
        <f>T7</f>
        <v>ИНН 5000.0000.17</v>
      </c>
      <c r="U10" s="9">
        <v>40543</v>
      </c>
      <c r="V10" s="1" t="s">
        <v>106</v>
      </c>
      <c r="W10" s="8" t="s">
        <v>54</v>
      </c>
      <c r="X10" s="8" t="str">
        <f>X9</f>
        <v>нерегулируемые</v>
      </c>
      <c r="Y10" s="8">
        <v>1</v>
      </c>
      <c r="Z10" s="8" t="s">
        <v>55</v>
      </c>
      <c r="AA10" s="8" t="s">
        <v>42</v>
      </c>
      <c r="AB10" s="8" t="s">
        <v>43</v>
      </c>
      <c r="AC10" s="10" t="s">
        <v>44</v>
      </c>
    </row>
    <row r="11" spans="1:30" s="6" customFormat="1" ht="92.4" x14ac:dyDescent="0.25">
      <c r="A11" s="72">
        <v>6</v>
      </c>
      <c r="B11" s="73"/>
      <c r="C11" s="8">
        <v>2240</v>
      </c>
      <c r="D11" s="8">
        <v>7</v>
      </c>
      <c r="E11" s="12" t="str">
        <f>[1]Лист1!$E$10</f>
        <v>Вокзал-ул.Космонавтов-м/р Махалина-Вокзал</v>
      </c>
      <c r="F11" s="9">
        <f>F7</f>
        <v>41236</v>
      </c>
      <c r="G11" s="9" t="s">
        <v>136</v>
      </c>
      <c r="H11" s="31" t="s">
        <v>157</v>
      </c>
      <c r="I11" s="28">
        <v>11.7</v>
      </c>
      <c r="J11" s="9" t="s">
        <v>135</v>
      </c>
      <c r="K11" s="9" t="s">
        <v>130</v>
      </c>
      <c r="L11" s="9" t="s">
        <v>180</v>
      </c>
      <c r="M11" s="9" t="s">
        <v>132</v>
      </c>
      <c r="N11" s="9">
        <v>42370</v>
      </c>
      <c r="O11" s="9" t="s">
        <v>134</v>
      </c>
      <c r="P11" s="8" t="s">
        <v>38</v>
      </c>
      <c r="Q11" s="8" t="s">
        <v>39</v>
      </c>
      <c r="R11" s="8" t="s">
        <v>39</v>
      </c>
      <c r="S11" s="8" t="s">
        <v>40</v>
      </c>
      <c r="T11" s="11" t="str">
        <f>T10</f>
        <v>ИНН 5000.0000.17</v>
      </c>
      <c r="U11" s="9" t="s">
        <v>116</v>
      </c>
      <c r="V11" s="1" t="s">
        <v>115</v>
      </c>
      <c r="W11" s="8" t="s">
        <v>64</v>
      </c>
      <c r="X11" s="8" t="str">
        <f>X6</f>
        <v>регулируемые</v>
      </c>
      <c r="Y11" s="8">
        <v>1</v>
      </c>
      <c r="Z11" s="8" t="s">
        <v>66</v>
      </c>
      <c r="AA11" s="8" t="s">
        <v>42</v>
      </c>
      <c r="AB11" s="8" t="s">
        <v>43</v>
      </c>
      <c r="AC11" s="10" t="s">
        <v>44</v>
      </c>
    </row>
    <row r="12" spans="1:30" s="6" customFormat="1" ht="92.4" x14ac:dyDescent="0.25">
      <c r="A12" s="72">
        <v>7</v>
      </c>
      <c r="B12" s="73"/>
      <c r="C12" s="8">
        <v>95</v>
      </c>
      <c r="D12" s="8">
        <v>10</v>
      </c>
      <c r="E12" s="7" t="s">
        <v>62</v>
      </c>
      <c r="F12" s="9">
        <f>F11</f>
        <v>41236</v>
      </c>
      <c r="G12" s="9" t="s">
        <v>136</v>
      </c>
      <c r="H12" s="31" t="s">
        <v>163</v>
      </c>
      <c r="I12" s="28">
        <v>3.5</v>
      </c>
      <c r="J12" s="9" t="s">
        <v>135</v>
      </c>
      <c r="K12" s="9" t="s">
        <v>130</v>
      </c>
      <c r="L12" s="9" t="s">
        <v>180</v>
      </c>
      <c r="M12" s="9" t="s">
        <v>132</v>
      </c>
      <c r="N12" s="9">
        <v>42370</v>
      </c>
      <c r="O12" s="9" t="s">
        <v>134</v>
      </c>
      <c r="P12" s="8" t="s">
        <v>38</v>
      </c>
      <c r="Q12" s="8" t="s">
        <v>39</v>
      </c>
      <c r="R12" s="8" t="s">
        <v>39</v>
      </c>
      <c r="S12" s="8" t="s">
        <v>40</v>
      </c>
      <c r="T12" s="11" t="str">
        <f>T44</f>
        <v>ИНН 5000.0000.17</v>
      </c>
      <c r="U12" s="9" t="s">
        <v>116</v>
      </c>
      <c r="V12" s="1" t="s">
        <v>115</v>
      </c>
      <c r="W12" s="8" t="s">
        <v>64</v>
      </c>
      <c r="X12" s="8" t="str">
        <f>X44</f>
        <v>регулируемые</v>
      </c>
      <c r="Y12" s="8">
        <v>3</v>
      </c>
      <c r="Z12" s="8" t="s">
        <v>63</v>
      </c>
      <c r="AA12" s="8" t="s">
        <v>42</v>
      </c>
      <c r="AB12" s="8" t="s">
        <v>43</v>
      </c>
      <c r="AC12" s="10" t="s">
        <v>44</v>
      </c>
    </row>
    <row r="13" spans="1:30" s="6" customFormat="1" ht="92.4" x14ac:dyDescent="0.25">
      <c r="A13" s="72">
        <v>8</v>
      </c>
      <c r="B13" s="73"/>
      <c r="C13" s="8">
        <v>2165</v>
      </c>
      <c r="D13" s="8">
        <v>11</v>
      </c>
      <c r="E13" s="7" t="s">
        <v>65</v>
      </c>
      <c r="F13" s="9">
        <v>40847</v>
      </c>
      <c r="G13" s="9" t="s">
        <v>136</v>
      </c>
      <c r="H13" s="31" t="s">
        <v>164</v>
      </c>
      <c r="I13" s="28">
        <v>3.1</v>
      </c>
      <c r="J13" s="9" t="s">
        <v>135</v>
      </c>
      <c r="K13" s="9" t="s">
        <v>202</v>
      </c>
      <c r="L13" s="9" t="s">
        <v>180</v>
      </c>
      <c r="M13" s="9" t="s">
        <v>132</v>
      </c>
      <c r="N13" s="9">
        <v>40909</v>
      </c>
      <c r="O13" s="8" t="s">
        <v>133</v>
      </c>
      <c r="P13" s="8" t="s">
        <v>48</v>
      </c>
      <c r="Q13" s="8" t="s">
        <v>49</v>
      </c>
      <c r="R13" s="8" t="str">
        <f>Q13</f>
        <v>М.О. , г. Дмитров, пос. Каналстрой, территория ЗАО "Трансэк"</v>
      </c>
      <c r="S13" s="8" t="s">
        <v>50</v>
      </c>
      <c r="T13" s="6" t="s">
        <v>105</v>
      </c>
      <c r="U13" s="9">
        <v>40871</v>
      </c>
      <c r="V13" s="1" t="s">
        <v>51</v>
      </c>
      <c r="W13" s="8" t="s">
        <v>52</v>
      </c>
      <c r="X13" s="8" t="e">
        <f>#REF!</f>
        <v>#REF!</v>
      </c>
      <c r="Y13" s="8">
        <v>1</v>
      </c>
      <c r="Z13" s="8" t="s">
        <v>66</v>
      </c>
      <c r="AA13" s="8" t="s">
        <v>42</v>
      </c>
      <c r="AB13" s="8" t="s">
        <v>43</v>
      </c>
      <c r="AC13" s="10" t="s">
        <v>44</v>
      </c>
    </row>
    <row r="14" spans="1:30" s="6" customFormat="1" ht="92.4" x14ac:dyDescent="0.25">
      <c r="A14" s="72">
        <v>9</v>
      </c>
      <c r="B14" s="73"/>
      <c r="C14" s="8">
        <v>96</v>
      </c>
      <c r="D14" s="8">
        <v>20</v>
      </c>
      <c r="E14" s="12" t="s">
        <v>67</v>
      </c>
      <c r="F14" s="9">
        <v>41247</v>
      </c>
      <c r="G14" s="9" t="s">
        <v>137</v>
      </c>
      <c r="H14" s="31" t="s">
        <v>159</v>
      </c>
      <c r="I14" s="28">
        <v>27.6</v>
      </c>
      <c r="J14" s="9" t="s">
        <v>135</v>
      </c>
      <c r="K14" s="9" t="s">
        <v>130</v>
      </c>
      <c r="L14" s="9" t="s">
        <v>180</v>
      </c>
      <c r="M14" s="9" t="s">
        <v>132</v>
      </c>
      <c r="N14" s="9">
        <v>42370</v>
      </c>
      <c r="O14" s="9" t="s">
        <v>134</v>
      </c>
      <c r="P14" s="8" t="s">
        <v>38</v>
      </c>
      <c r="Q14" s="8" t="s">
        <v>39</v>
      </c>
      <c r="R14" s="8" t="s">
        <v>39</v>
      </c>
      <c r="S14" s="8" t="s">
        <v>40</v>
      </c>
      <c r="T14" s="11" t="e">
        <f>#REF!</f>
        <v>#REF!</v>
      </c>
      <c r="U14" s="9">
        <v>41638</v>
      </c>
      <c r="V14" s="1" t="s">
        <v>117</v>
      </c>
      <c r="W14" s="8" t="s">
        <v>64</v>
      </c>
      <c r="X14" s="8" t="str">
        <f>X12</f>
        <v>регулируемые</v>
      </c>
      <c r="Y14" s="8">
        <v>1</v>
      </c>
      <c r="Z14" s="8" t="s">
        <v>46</v>
      </c>
      <c r="AA14" s="8" t="s">
        <v>42</v>
      </c>
      <c r="AB14" s="8" t="s">
        <v>43</v>
      </c>
      <c r="AC14" s="10" t="s">
        <v>44</v>
      </c>
    </row>
    <row r="15" spans="1:30" s="6" customFormat="1" ht="92.4" x14ac:dyDescent="0.25">
      <c r="A15" s="72">
        <v>10</v>
      </c>
      <c r="B15" s="73"/>
      <c r="C15" s="8">
        <v>97</v>
      </c>
      <c r="D15" s="8">
        <v>22</v>
      </c>
      <c r="E15" s="12" t="s">
        <v>68</v>
      </c>
      <c r="F15" s="9">
        <f>$F$14</f>
        <v>41247</v>
      </c>
      <c r="G15" s="9" t="s">
        <v>138</v>
      </c>
      <c r="H15" s="31" t="s">
        <v>176</v>
      </c>
      <c r="I15" s="28">
        <v>30.6</v>
      </c>
      <c r="J15" s="9" t="s">
        <v>135</v>
      </c>
      <c r="K15" s="9" t="s">
        <v>130</v>
      </c>
      <c r="L15" s="9" t="s">
        <v>180</v>
      </c>
      <c r="M15" s="9" t="s">
        <v>132</v>
      </c>
      <c r="N15" s="9">
        <v>42370</v>
      </c>
      <c r="O15" s="9" t="s">
        <v>134</v>
      </c>
      <c r="P15" s="8" t="s">
        <v>38</v>
      </c>
      <c r="Q15" s="8" t="s">
        <v>39</v>
      </c>
      <c r="R15" s="8" t="s">
        <v>39</v>
      </c>
      <c r="S15" s="8" t="s">
        <v>40</v>
      </c>
      <c r="T15" s="11" t="e">
        <f>T14</f>
        <v>#REF!</v>
      </c>
      <c r="U15" s="9">
        <v>41638</v>
      </c>
      <c r="V15" s="1" t="s">
        <v>117</v>
      </c>
      <c r="W15" s="8" t="s">
        <v>64</v>
      </c>
      <c r="X15" s="8" t="str">
        <f>X14</f>
        <v>регулируемые</v>
      </c>
      <c r="Y15" s="8">
        <v>1</v>
      </c>
      <c r="Z15" s="8" t="s">
        <v>66</v>
      </c>
      <c r="AA15" s="8" t="s">
        <v>42</v>
      </c>
      <c r="AB15" s="8" t="s">
        <v>43</v>
      </c>
      <c r="AC15" s="10" t="s">
        <v>44</v>
      </c>
    </row>
    <row r="16" spans="1:30" s="6" customFormat="1" ht="92.4" x14ac:dyDescent="0.25">
      <c r="A16" s="72">
        <v>11</v>
      </c>
      <c r="B16" s="73"/>
      <c r="C16" s="8">
        <v>99</v>
      </c>
      <c r="D16" s="8">
        <v>24</v>
      </c>
      <c r="E16" s="12" t="s">
        <v>69</v>
      </c>
      <c r="F16" s="9">
        <f>$F$14</f>
        <v>41247</v>
      </c>
      <c r="G16" s="9" t="s">
        <v>139</v>
      </c>
      <c r="H16" s="31" t="s">
        <v>167</v>
      </c>
      <c r="I16" s="28">
        <v>31.4</v>
      </c>
      <c r="J16" s="9" t="s">
        <v>135</v>
      </c>
      <c r="K16" s="9" t="s">
        <v>130</v>
      </c>
      <c r="L16" s="9" t="s">
        <v>180</v>
      </c>
      <c r="M16" s="9" t="s">
        <v>132</v>
      </c>
      <c r="N16" s="9">
        <v>42370</v>
      </c>
      <c r="O16" s="9" t="s">
        <v>134</v>
      </c>
      <c r="P16" s="8" t="s">
        <v>38</v>
      </c>
      <c r="Q16" s="8" t="s">
        <v>39</v>
      </c>
      <c r="R16" s="8" t="s">
        <v>39</v>
      </c>
      <c r="S16" s="8" t="s">
        <v>40</v>
      </c>
      <c r="T16" s="11" t="e">
        <f>T15</f>
        <v>#REF!</v>
      </c>
      <c r="U16" s="9">
        <v>41638</v>
      </c>
      <c r="V16" s="1" t="s">
        <v>117</v>
      </c>
      <c r="W16" s="8" t="s">
        <v>64</v>
      </c>
      <c r="X16" s="8" t="str">
        <f>X15</f>
        <v>регулируемые</v>
      </c>
      <c r="Y16" s="8">
        <v>3</v>
      </c>
      <c r="Z16" s="8" t="s">
        <v>63</v>
      </c>
      <c r="AA16" s="8" t="s">
        <v>42</v>
      </c>
      <c r="AB16" s="8" t="s">
        <v>43</v>
      </c>
      <c r="AC16" s="10" t="s">
        <v>44</v>
      </c>
    </row>
    <row r="17" spans="1:29" s="6" customFormat="1" ht="92.4" x14ac:dyDescent="0.25">
      <c r="A17" s="72">
        <v>12</v>
      </c>
      <c r="B17" s="73"/>
      <c r="C17" s="8">
        <v>99</v>
      </c>
      <c r="D17" s="8">
        <v>24</v>
      </c>
      <c r="E17" s="12" t="s">
        <v>69</v>
      </c>
      <c r="F17" s="9">
        <v>40847</v>
      </c>
      <c r="G17" s="9" t="s">
        <v>139</v>
      </c>
      <c r="H17" s="31" t="s">
        <v>167</v>
      </c>
      <c r="I17" s="28">
        <v>34.1</v>
      </c>
      <c r="J17" s="9" t="s">
        <v>135</v>
      </c>
      <c r="K17" s="9" t="s">
        <v>131</v>
      </c>
      <c r="L17" s="9" t="s">
        <v>180</v>
      </c>
      <c r="M17" s="9" t="s">
        <v>132</v>
      </c>
      <c r="N17" s="9">
        <v>40909</v>
      </c>
      <c r="O17" s="8" t="s">
        <v>133</v>
      </c>
      <c r="P17" s="8" t="s">
        <v>48</v>
      </c>
      <c r="Q17" s="8" t="s">
        <v>49</v>
      </c>
      <c r="R17" s="8" t="str">
        <f>Q17</f>
        <v>М.О. , г. Дмитров, пос. Каналстрой, территория ЗАО "Трансэк"</v>
      </c>
      <c r="S17" s="8" t="s">
        <v>50</v>
      </c>
      <c r="T17" s="6" t="s">
        <v>105</v>
      </c>
      <c r="U17" s="9">
        <v>40871</v>
      </c>
      <c r="V17" s="1" t="s">
        <v>51</v>
      </c>
      <c r="W17" s="8" t="s">
        <v>52</v>
      </c>
      <c r="X17" s="8" t="e">
        <f>X13</f>
        <v>#REF!</v>
      </c>
      <c r="Y17" s="8">
        <v>2</v>
      </c>
      <c r="Z17" s="8" t="s">
        <v>92</v>
      </c>
      <c r="AA17" s="8" t="s">
        <v>42</v>
      </c>
      <c r="AB17" s="8" t="s">
        <v>43</v>
      </c>
      <c r="AC17" s="10" t="s">
        <v>44</v>
      </c>
    </row>
    <row r="18" spans="1:29" s="6" customFormat="1" ht="92.4" x14ac:dyDescent="0.25">
      <c r="A18" s="72">
        <v>13</v>
      </c>
      <c r="B18" s="73"/>
      <c r="C18" s="8">
        <v>100</v>
      </c>
      <c r="D18" s="8">
        <v>25</v>
      </c>
      <c r="E18" s="12" t="s">
        <v>70</v>
      </c>
      <c r="F18" s="9">
        <f>F12</f>
        <v>41236</v>
      </c>
      <c r="G18" s="9" t="s">
        <v>136</v>
      </c>
      <c r="H18" s="31" t="s">
        <v>168</v>
      </c>
      <c r="I18" s="28">
        <v>25.2</v>
      </c>
      <c r="J18" s="9" t="s">
        <v>135</v>
      </c>
      <c r="K18" s="9" t="s">
        <v>130</v>
      </c>
      <c r="L18" s="9" t="s">
        <v>180</v>
      </c>
      <c r="M18" s="9" t="s">
        <v>132</v>
      </c>
      <c r="N18" s="9">
        <v>42370</v>
      </c>
      <c r="O18" s="9" t="s">
        <v>134</v>
      </c>
      <c r="P18" s="8" t="s">
        <v>38</v>
      </c>
      <c r="Q18" s="8" t="s">
        <v>39</v>
      </c>
      <c r="R18" s="8" t="s">
        <v>39</v>
      </c>
      <c r="S18" s="8" t="s">
        <v>40</v>
      </c>
      <c r="T18" s="11" t="e">
        <f>T16</f>
        <v>#REF!</v>
      </c>
      <c r="U18" s="9" t="s">
        <v>116</v>
      </c>
      <c r="V18" s="1" t="s">
        <v>115</v>
      </c>
      <c r="W18" s="8" t="s">
        <v>64</v>
      </c>
      <c r="X18" s="8" t="str">
        <f>X16</f>
        <v>регулируемые</v>
      </c>
      <c r="Y18" s="8">
        <v>5</v>
      </c>
      <c r="Z18" s="8" t="s">
        <v>104</v>
      </c>
      <c r="AA18" s="8" t="s">
        <v>42</v>
      </c>
      <c r="AB18" s="8" t="s">
        <v>43</v>
      </c>
      <c r="AC18" s="10" t="s">
        <v>44</v>
      </c>
    </row>
    <row r="19" spans="1:29" s="6" customFormat="1" ht="92.4" x14ac:dyDescent="0.25">
      <c r="A19" s="72">
        <v>14</v>
      </c>
      <c r="B19" s="73"/>
      <c r="C19" s="8">
        <v>101</v>
      </c>
      <c r="D19" s="8">
        <v>26</v>
      </c>
      <c r="E19" s="12" t="s">
        <v>71</v>
      </c>
      <c r="F19" s="9">
        <f>$F$14</f>
        <v>41247</v>
      </c>
      <c r="G19" s="9" t="s">
        <v>140</v>
      </c>
      <c r="H19" s="31" t="s">
        <v>170</v>
      </c>
      <c r="I19" s="28">
        <v>49.2</v>
      </c>
      <c r="J19" s="9" t="s">
        <v>135</v>
      </c>
      <c r="K19" s="9" t="s">
        <v>130</v>
      </c>
      <c r="L19" s="9" t="s">
        <v>180</v>
      </c>
      <c r="M19" s="9" t="s">
        <v>132</v>
      </c>
      <c r="N19" s="9">
        <v>42370</v>
      </c>
      <c r="O19" s="9" t="s">
        <v>134</v>
      </c>
      <c r="P19" s="8" t="s">
        <v>38</v>
      </c>
      <c r="Q19" s="8" t="s">
        <v>39</v>
      </c>
      <c r="R19" s="8" t="s">
        <v>39</v>
      </c>
      <c r="S19" s="8" t="s">
        <v>40</v>
      </c>
      <c r="T19" s="11" t="e">
        <f>#REF!</f>
        <v>#REF!</v>
      </c>
      <c r="U19" s="9">
        <v>41638</v>
      </c>
      <c r="V19" s="1" t="s">
        <v>117</v>
      </c>
      <c r="W19" s="8" t="s">
        <v>64</v>
      </c>
      <c r="X19" s="8" t="str">
        <f>X18</f>
        <v>регулируемые</v>
      </c>
      <c r="Y19" s="8">
        <v>3</v>
      </c>
      <c r="Z19" s="8" t="s">
        <v>63</v>
      </c>
      <c r="AA19" s="8" t="s">
        <v>42</v>
      </c>
      <c r="AB19" s="8" t="s">
        <v>43</v>
      </c>
      <c r="AC19" s="10" t="s">
        <v>44</v>
      </c>
    </row>
    <row r="20" spans="1:29" s="6" customFormat="1" ht="92.4" x14ac:dyDescent="0.25">
      <c r="A20" s="72">
        <v>15</v>
      </c>
      <c r="B20" s="73"/>
      <c r="C20" s="8">
        <v>101</v>
      </c>
      <c r="D20" s="8">
        <v>26</v>
      </c>
      <c r="E20" s="12" t="s">
        <v>71</v>
      </c>
      <c r="F20" s="9">
        <v>40847</v>
      </c>
      <c r="G20" s="9" t="s">
        <v>140</v>
      </c>
      <c r="H20" s="31" t="s">
        <v>170</v>
      </c>
      <c r="I20" s="28">
        <v>49.2</v>
      </c>
      <c r="J20" s="9" t="s">
        <v>135</v>
      </c>
      <c r="K20" s="9" t="s">
        <v>131</v>
      </c>
      <c r="L20" s="9" t="s">
        <v>180</v>
      </c>
      <c r="M20" s="9" t="s">
        <v>132</v>
      </c>
      <c r="N20" s="9">
        <v>40909</v>
      </c>
      <c r="O20" s="8" t="s">
        <v>133</v>
      </c>
      <c r="P20" s="8" t="s">
        <v>48</v>
      </c>
      <c r="Q20" s="8" t="s">
        <v>49</v>
      </c>
      <c r="R20" s="8" t="str">
        <f>Q20</f>
        <v>М.О. , г. Дмитров, пос. Каналстрой, территория ЗАО "Трансэк"</v>
      </c>
      <c r="S20" s="8" t="s">
        <v>50</v>
      </c>
      <c r="T20" s="6" t="s">
        <v>105</v>
      </c>
      <c r="U20" s="9">
        <v>40871</v>
      </c>
      <c r="V20" s="1" t="s">
        <v>51</v>
      </c>
      <c r="W20" s="8" t="s">
        <v>52</v>
      </c>
      <c r="X20" s="8" t="e">
        <f>#REF!</f>
        <v>#REF!</v>
      </c>
      <c r="Y20" s="8">
        <v>2</v>
      </c>
      <c r="Z20" s="8" t="s">
        <v>72</v>
      </c>
      <c r="AA20" s="8" t="s">
        <v>42</v>
      </c>
      <c r="AB20" s="8" t="s">
        <v>43</v>
      </c>
      <c r="AC20" s="10" t="s">
        <v>44</v>
      </c>
    </row>
    <row r="21" spans="1:29" s="6" customFormat="1" ht="105.6" x14ac:dyDescent="0.25">
      <c r="A21" s="72">
        <v>16</v>
      </c>
      <c r="B21" s="73"/>
      <c r="C21" s="8">
        <v>2579</v>
      </c>
      <c r="D21" s="8">
        <v>27</v>
      </c>
      <c r="E21" s="12" t="s">
        <v>73</v>
      </c>
      <c r="F21" s="9">
        <v>40847</v>
      </c>
      <c r="G21" s="9" t="s">
        <v>141</v>
      </c>
      <c r="H21" s="31" t="s">
        <v>149</v>
      </c>
      <c r="I21" s="28">
        <v>36.9</v>
      </c>
      <c r="J21" s="9" t="s">
        <v>135</v>
      </c>
      <c r="K21" s="9" t="s">
        <v>131</v>
      </c>
      <c r="L21" s="9" t="s">
        <v>180</v>
      </c>
      <c r="M21" s="9" t="s">
        <v>132</v>
      </c>
      <c r="N21" s="9">
        <v>40909</v>
      </c>
      <c r="O21" s="8" t="s">
        <v>133</v>
      </c>
      <c r="P21" s="8" t="s">
        <v>48</v>
      </c>
      <c r="Q21" s="8" t="s">
        <v>49</v>
      </c>
      <c r="R21" s="8" t="str">
        <f>Q21</f>
        <v>М.О. , г. Дмитров, пос. Каналстрой, территория ЗАО "Трансэк"</v>
      </c>
      <c r="S21" s="8" t="s">
        <v>50</v>
      </c>
      <c r="T21" s="6" t="s">
        <v>105</v>
      </c>
      <c r="U21" s="9">
        <v>40871</v>
      </c>
      <c r="V21" s="1" t="s">
        <v>51</v>
      </c>
      <c r="W21" s="8" t="s">
        <v>52</v>
      </c>
      <c r="X21" s="8" t="e">
        <f>X20</f>
        <v>#REF!</v>
      </c>
      <c r="Y21" s="8">
        <v>1</v>
      </c>
      <c r="Z21" s="8" t="s">
        <v>74</v>
      </c>
      <c r="AA21" s="8" t="s">
        <v>42</v>
      </c>
      <c r="AB21" s="8" t="s">
        <v>43</v>
      </c>
      <c r="AC21" s="10" t="s">
        <v>44</v>
      </c>
    </row>
    <row r="22" spans="1:29" s="6" customFormat="1" ht="145.19999999999999" x14ac:dyDescent="0.25">
      <c r="A22" s="72">
        <v>17</v>
      </c>
      <c r="B22" s="73"/>
      <c r="C22" s="8">
        <v>102</v>
      </c>
      <c r="D22" s="8">
        <v>28</v>
      </c>
      <c r="E22" s="12" t="s">
        <v>75</v>
      </c>
      <c r="F22" s="9">
        <f>F18</f>
        <v>41236</v>
      </c>
      <c r="G22" s="9" t="s">
        <v>136</v>
      </c>
      <c r="H22" s="31" t="s">
        <v>153</v>
      </c>
      <c r="I22" s="28">
        <v>17</v>
      </c>
      <c r="J22" s="9" t="s">
        <v>135</v>
      </c>
      <c r="K22" s="9" t="s">
        <v>130</v>
      </c>
      <c r="L22" s="9" t="s">
        <v>180</v>
      </c>
      <c r="M22" s="9" t="s">
        <v>132</v>
      </c>
      <c r="N22" s="9">
        <v>42370</v>
      </c>
      <c r="O22" s="9" t="s">
        <v>134</v>
      </c>
      <c r="P22" s="8" t="s">
        <v>38</v>
      </c>
      <c r="Q22" s="8" t="s">
        <v>39</v>
      </c>
      <c r="R22" s="8" t="s">
        <v>39</v>
      </c>
      <c r="S22" s="8" t="s">
        <v>40</v>
      </c>
      <c r="T22" s="11" t="str">
        <f>T21</f>
        <v>ИНН 5007.0467.26</v>
      </c>
      <c r="U22" s="9" t="s">
        <v>116</v>
      </c>
      <c r="V22" s="1" t="s">
        <v>115</v>
      </c>
      <c r="W22" s="8" t="s">
        <v>64</v>
      </c>
      <c r="X22" s="8" t="str">
        <f>X19</f>
        <v>регулируемые</v>
      </c>
      <c r="Y22" s="8">
        <v>1</v>
      </c>
      <c r="Z22" s="8" t="s">
        <v>46</v>
      </c>
      <c r="AA22" s="8" t="s">
        <v>42</v>
      </c>
      <c r="AB22" s="8" t="s">
        <v>43</v>
      </c>
      <c r="AC22" s="10" t="s">
        <v>44</v>
      </c>
    </row>
    <row r="23" spans="1:29" s="6" customFormat="1" ht="92.4" x14ac:dyDescent="0.25">
      <c r="A23" s="72">
        <v>18</v>
      </c>
      <c r="B23" s="73"/>
      <c r="C23" s="8">
        <v>103</v>
      </c>
      <c r="D23" s="8">
        <v>29</v>
      </c>
      <c r="E23" s="12" t="s">
        <v>76</v>
      </c>
      <c r="F23" s="9">
        <f>F22</f>
        <v>41236</v>
      </c>
      <c r="G23" s="9" t="s">
        <v>136</v>
      </c>
      <c r="H23" s="31" t="s">
        <v>171</v>
      </c>
      <c r="I23" s="28">
        <v>9.6</v>
      </c>
      <c r="J23" s="9" t="s">
        <v>135</v>
      </c>
      <c r="K23" s="9" t="s">
        <v>130</v>
      </c>
      <c r="L23" s="9" t="s">
        <v>180</v>
      </c>
      <c r="M23" s="9" t="s">
        <v>132</v>
      </c>
      <c r="N23" s="9">
        <v>42370</v>
      </c>
      <c r="O23" s="9" t="s">
        <v>134</v>
      </c>
      <c r="P23" s="8" t="s">
        <v>38</v>
      </c>
      <c r="Q23" s="8" t="s">
        <v>39</v>
      </c>
      <c r="R23" s="8" t="s">
        <v>39</v>
      </c>
      <c r="S23" s="8" t="s">
        <v>40</v>
      </c>
      <c r="T23" s="11" t="str">
        <f>T22</f>
        <v>ИНН 5007.0467.26</v>
      </c>
      <c r="U23" s="9" t="s">
        <v>116</v>
      </c>
      <c r="V23" s="1" t="s">
        <v>115</v>
      </c>
      <c r="W23" s="8" t="s">
        <v>64</v>
      </c>
      <c r="X23" s="8" t="str">
        <f>X22</f>
        <v>регулируемые</v>
      </c>
      <c r="Y23" s="8">
        <v>2</v>
      </c>
      <c r="Z23" s="8" t="s">
        <v>77</v>
      </c>
      <c r="AA23" s="8" t="s">
        <v>42</v>
      </c>
      <c r="AB23" s="8" t="s">
        <v>43</v>
      </c>
      <c r="AC23" s="10" t="s">
        <v>44</v>
      </c>
    </row>
    <row r="24" spans="1:29" s="6" customFormat="1" ht="105.6" x14ac:dyDescent="0.25">
      <c r="A24" s="72">
        <v>19</v>
      </c>
      <c r="B24" s="73"/>
      <c r="C24" s="8">
        <v>98</v>
      </c>
      <c r="D24" s="8">
        <v>31</v>
      </c>
      <c r="E24" s="12" t="s">
        <v>78</v>
      </c>
      <c r="F24" s="9">
        <f>$F$14</f>
        <v>41247</v>
      </c>
      <c r="G24" s="9" t="s">
        <v>142</v>
      </c>
      <c r="H24" s="31" t="s">
        <v>178</v>
      </c>
      <c r="I24" s="28">
        <v>29</v>
      </c>
      <c r="J24" s="9" t="s">
        <v>135</v>
      </c>
      <c r="K24" s="9" t="s">
        <v>130</v>
      </c>
      <c r="L24" s="9" t="s">
        <v>180</v>
      </c>
      <c r="M24" s="9" t="s">
        <v>132</v>
      </c>
      <c r="N24" s="9">
        <v>42370</v>
      </c>
      <c r="O24" s="9" t="s">
        <v>134</v>
      </c>
      <c r="P24" s="8" t="s">
        <v>38</v>
      </c>
      <c r="Q24" s="8" t="s">
        <v>39</v>
      </c>
      <c r="R24" s="8" t="s">
        <v>39</v>
      </c>
      <c r="S24" s="8" t="s">
        <v>40</v>
      </c>
      <c r="T24" s="11" t="str">
        <f>T23</f>
        <v>ИНН 5007.0467.26</v>
      </c>
      <c r="U24" s="9">
        <v>41638</v>
      </c>
      <c r="V24" s="1" t="s">
        <v>117</v>
      </c>
      <c r="W24" s="8" t="s">
        <v>64</v>
      </c>
      <c r="X24" s="8" t="str">
        <f>X23</f>
        <v>регулируемые</v>
      </c>
      <c r="Y24" s="8">
        <v>8</v>
      </c>
      <c r="Z24" s="8" t="s">
        <v>79</v>
      </c>
      <c r="AA24" s="8" t="s">
        <v>42</v>
      </c>
      <c r="AB24" s="8" t="s">
        <v>43</v>
      </c>
      <c r="AC24" s="10" t="s">
        <v>44</v>
      </c>
    </row>
    <row r="25" spans="1:29" s="6" customFormat="1" ht="92.4" x14ac:dyDescent="0.25">
      <c r="A25" s="72">
        <v>20</v>
      </c>
      <c r="B25" s="73"/>
      <c r="C25" s="8">
        <v>104</v>
      </c>
      <c r="D25" s="8">
        <v>32</v>
      </c>
      <c r="E25" s="12" t="s">
        <v>80</v>
      </c>
      <c r="F25" s="9">
        <f>$F$14</f>
        <v>41247</v>
      </c>
      <c r="G25" s="9" t="s">
        <v>147</v>
      </c>
      <c r="H25" s="31" t="s">
        <v>172</v>
      </c>
      <c r="I25" s="28">
        <v>50.6</v>
      </c>
      <c r="J25" s="9" t="s">
        <v>135</v>
      </c>
      <c r="K25" s="9" t="s">
        <v>130</v>
      </c>
      <c r="L25" s="9" t="s">
        <v>180</v>
      </c>
      <c r="M25" s="9" t="s">
        <v>132</v>
      </c>
      <c r="N25" s="9">
        <v>42370</v>
      </c>
      <c r="O25" s="9" t="s">
        <v>134</v>
      </c>
      <c r="P25" s="8" t="s">
        <v>38</v>
      </c>
      <c r="Q25" s="8" t="s">
        <v>39</v>
      </c>
      <c r="R25" s="8" t="s">
        <v>39</v>
      </c>
      <c r="S25" s="8" t="s">
        <v>40</v>
      </c>
      <c r="T25" s="11" t="str">
        <f>T24</f>
        <v>ИНН 5007.0467.26</v>
      </c>
      <c r="U25" s="9">
        <f t="shared" ref="U25:W26" si="0">U14</f>
        <v>41638</v>
      </c>
      <c r="V25" s="2" t="s">
        <v>117</v>
      </c>
      <c r="W25" s="9" t="str">
        <f t="shared" si="0"/>
        <v>до 31.12.2014</v>
      </c>
      <c r="X25" s="8" t="str">
        <f>X24</f>
        <v>регулируемые</v>
      </c>
      <c r="Y25" s="8">
        <v>6</v>
      </c>
      <c r="Z25" s="8" t="s">
        <v>81</v>
      </c>
      <c r="AA25" s="8" t="s">
        <v>42</v>
      </c>
      <c r="AB25" s="8" t="s">
        <v>43</v>
      </c>
      <c r="AC25" s="10" t="s">
        <v>44</v>
      </c>
    </row>
    <row r="26" spans="1:29" s="6" customFormat="1" ht="132" x14ac:dyDescent="0.25">
      <c r="A26" s="72">
        <v>21</v>
      </c>
      <c r="B26" s="73"/>
      <c r="C26" s="8">
        <v>105</v>
      </c>
      <c r="D26" s="8">
        <v>34</v>
      </c>
      <c r="E26" s="12" t="s">
        <v>143</v>
      </c>
      <c r="F26" s="9">
        <f>$F$14</f>
        <v>41247</v>
      </c>
      <c r="G26" s="9" t="s">
        <v>144</v>
      </c>
      <c r="H26" s="31" t="s">
        <v>169</v>
      </c>
      <c r="I26" s="28">
        <v>64.900000000000006</v>
      </c>
      <c r="J26" s="9" t="s">
        <v>135</v>
      </c>
      <c r="K26" s="9" t="s">
        <v>130</v>
      </c>
      <c r="L26" s="9" t="s">
        <v>180</v>
      </c>
      <c r="M26" s="9" t="s">
        <v>132</v>
      </c>
      <c r="N26" s="9">
        <v>42370</v>
      </c>
      <c r="O26" s="9" t="s">
        <v>134</v>
      </c>
      <c r="P26" s="8" t="s">
        <v>38</v>
      </c>
      <c r="Q26" s="8" t="s">
        <v>39</v>
      </c>
      <c r="R26" s="8" t="s">
        <v>39</v>
      </c>
      <c r="S26" s="8" t="s">
        <v>40</v>
      </c>
      <c r="T26" s="11" t="str">
        <f>T25</f>
        <v>ИНН 5007.0467.26</v>
      </c>
      <c r="U26" s="9">
        <f t="shared" si="0"/>
        <v>41638</v>
      </c>
      <c r="V26" s="2" t="s">
        <v>117</v>
      </c>
      <c r="W26" s="9" t="str">
        <f t="shared" si="0"/>
        <v>до 31.12.2014</v>
      </c>
      <c r="X26" s="8" t="str">
        <f>X25</f>
        <v>регулируемые</v>
      </c>
      <c r="Y26" s="8">
        <v>3</v>
      </c>
      <c r="Z26" s="8" t="s">
        <v>82</v>
      </c>
      <c r="AA26" s="8" t="s">
        <v>42</v>
      </c>
      <c r="AB26" s="8" t="s">
        <v>43</v>
      </c>
      <c r="AC26" s="10" t="s">
        <v>44</v>
      </c>
    </row>
    <row r="27" spans="1:29" s="6" customFormat="1" ht="92.4" x14ac:dyDescent="0.25">
      <c r="A27" s="72">
        <v>22</v>
      </c>
      <c r="B27" s="73"/>
      <c r="C27" s="8">
        <v>2242</v>
      </c>
      <c r="D27" s="8">
        <v>35</v>
      </c>
      <c r="E27" s="12" t="s">
        <v>113</v>
      </c>
      <c r="F27" s="9">
        <v>40847</v>
      </c>
      <c r="G27" s="9" t="s">
        <v>145</v>
      </c>
      <c r="H27" s="9" t="s">
        <v>160</v>
      </c>
      <c r="I27" s="28">
        <v>11.8</v>
      </c>
      <c r="J27" s="9" t="s">
        <v>135</v>
      </c>
      <c r="K27" s="9" t="s">
        <v>131</v>
      </c>
      <c r="L27" s="9" t="s">
        <v>180</v>
      </c>
      <c r="M27" s="9" t="s">
        <v>132</v>
      </c>
      <c r="N27" s="9">
        <v>40909</v>
      </c>
      <c r="O27" s="8" t="s">
        <v>133</v>
      </c>
      <c r="P27" s="8" t="s">
        <v>48</v>
      </c>
      <c r="Q27" s="8" t="s">
        <v>49</v>
      </c>
      <c r="R27" s="8" t="str">
        <f>Q27</f>
        <v>М.О. , г. Дмитров, пос. Каналстрой, территория ЗАО "Трансэк"</v>
      </c>
      <c r="S27" s="8" t="s">
        <v>50</v>
      </c>
      <c r="T27" s="6" t="s">
        <v>105</v>
      </c>
      <c r="U27" s="9">
        <v>40871</v>
      </c>
      <c r="V27" s="1" t="s">
        <v>51</v>
      </c>
      <c r="W27" s="8" t="s">
        <v>52</v>
      </c>
      <c r="X27" s="8" t="e">
        <f>X21</f>
        <v>#REF!</v>
      </c>
      <c r="Y27" s="8">
        <v>1</v>
      </c>
      <c r="Z27" s="8" t="s">
        <v>112</v>
      </c>
      <c r="AA27" s="8" t="s">
        <v>42</v>
      </c>
      <c r="AB27" s="8" t="s">
        <v>43</v>
      </c>
      <c r="AC27" s="10" t="s">
        <v>44</v>
      </c>
    </row>
    <row r="28" spans="1:29" s="6" customFormat="1" ht="145.19999999999999" x14ac:dyDescent="0.25">
      <c r="A28" s="72">
        <v>23</v>
      </c>
      <c r="B28" s="73"/>
      <c r="C28" s="8">
        <v>106</v>
      </c>
      <c r="D28" s="8">
        <v>36</v>
      </c>
      <c r="E28" s="12" t="s">
        <v>83</v>
      </c>
      <c r="F28" s="9">
        <f>$F$14</f>
        <v>41247</v>
      </c>
      <c r="G28" s="9" t="s">
        <v>141</v>
      </c>
      <c r="H28" s="31" t="s">
        <v>150</v>
      </c>
      <c r="I28" s="28">
        <v>76.900000000000006</v>
      </c>
      <c r="J28" s="9" t="s">
        <v>135</v>
      </c>
      <c r="K28" s="9" t="s">
        <v>130</v>
      </c>
      <c r="L28" s="9" t="s">
        <v>180</v>
      </c>
      <c r="M28" s="9" t="s">
        <v>132</v>
      </c>
      <c r="N28" s="9">
        <v>42370</v>
      </c>
      <c r="O28" s="9" t="s">
        <v>134</v>
      </c>
      <c r="P28" s="8" t="s">
        <v>38</v>
      </c>
      <c r="Q28" s="8" t="s">
        <v>39</v>
      </c>
      <c r="R28" s="8" t="s">
        <v>39</v>
      </c>
      <c r="S28" s="8" t="s">
        <v>40</v>
      </c>
      <c r="T28" s="11" t="str">
        <f>T26</f>
        <v>ИНН 5007.0467.26</v>
      </c>
      <c r="U28" s="9">
        <v>41638</v>
      </c>
      <c r="V28" s="2" t="s">
        <v>117</v>
      </c>
      <c r="W28" s="9" t="s">
        <v>64</v>
      </c>
      <c r="X28" s="8" t="str">
        <f>X26</f>
        <v>регулируемые</v>
      </c>
      <c r="Y28" s="8">
        <v>12</v>
      </c>
      <c r="Z28" s="8" t="s">
        <v>84</v>
      </c>
      <c r="AA28" s="8" t="s">
        <v>42</v>
      </c>
      <c r="AB28" s="8" t="s">
        <v>43</v>
      </c>
      <c r="AC28" s="10" t="s">
        <v>44</v>
      </c>
    </row>
    <row r="29" spans="1:29" s="6" customFormat="1" ht="145.19999999999999" x14ac:dyDescent="0.25">
      <c r="A29" s="72">
        <v>24</v>
      </c>
      <c r="B29" s="73"/>
      <c r="C29" s="8">
        <v>106</v>
      </c>
      <c r="D29" s="8">
        <v>36</v>
      </c>
      <c r="E29" s="12" t="s">
        <v>83</v>
      </c>
      <c r="F29" s="9">
        <v>40847</v>
      </c>
      <c r="G29" s="9" t="s">
        <v>141</v>
      </c>
      <c r="H29" s="31" t="s">
        <v>150</v>
      </c>
      <c r="I29" s="28">
        <v>76.900000000000006</v>
      </c>
      <c r="J29" s="9" t="s">
        <v>135</v>
      </c>
      <c r="K29" s="9" t="s">
        <v>131</v>
      </c>
      <c r="L29" s="9" t="s">
        <v>180</v>
      </c>
      <c r="M29" s="9" t="s">
        <v>132</v>
      </c>
      <c r="N29" s="9">
        <v>42370</v>
      </c>
      <c r="O29" s="8" t="s">
        <v>133</v>
      </c>
      <c r="P29" s="8" t="s">
        <v>48</v>
      </c>
      <c r="Q29" s="8" t="s">
        <v>49</v>
      </c>
      <c r="R29" s="8" t="str">
        <f>Q29</f>
        <v>М.О. , г. Дмитров, пос. Каналстрой, территория ЗАО "Трансэк"</v>
      </c>
      <c r="S29" s="8" t="s">
        <v>50</v>
      </c>
      <c r="T29" s="6" t="s">
        <v>105</v>
      </c>
      <c r="U29" s="9">
        <v>40871</v>
      </c>
      <c r="V29" s="1" t="s">
        <v>109</v>
      </c>
      <c r="W29" s="8" t="s">
        <v>52</v>
      </c>
      <c r="X29" s="8" t="e">
        <f>X27</f>
        <v>#REF!</v>
      </c>
      <c r="Y29" s="8">
        <v>29</v>
      </c>
      <c r="Z29" s="8" t="s">
        <v>110</v>
      </c>
      <c r="AA29" s="8" t="s">
        <v>42</v>
      </c>
      <c r="AB29" s="8" t="s">
        <v>43</v>
      </c>
      <c r="AC29" s="10" t="s">
        <v>44</v>
      </c>
    </row>
    <row r="30" spans="1:29" s="6" customFormat="1" ht="92.4" x14ac:dyDescent="0.25">
      <c r="A30" s="72">
        <v>25</v>
      </c>
      <c r="B30" s="73"/>
      <c r="C30" s="8">
        <v>107</v>
      </c>
      <c r="D30" s="8">
        <v>38</v>
      </c>
      <c r="E30" s="12" t="s">
        <v>85</v>
      </c>
      <c r="F30" s="9">
        <f>$F$14</f>
        <v>41247</v>
      </c>
      <c r="G30" s="9" t="s">
        <v>142</v>
      </c>
      <c r="H30" s="31" t="s">
        <v>162</v>
      </c>
      <c r="I30" s="28">
        <v>16.7</v>
      </c>
      <c r="J30" s="9" t="s">
        <v>135</v>
      </c>
      <c r="K30" s="9" t="s">
        <v>130</v>
      </c>
      <c r="L30" s="9" t="s">
        <v>180</v>
      </c>
      <c r="M30" s="9" t="s">
        <v>132</v>
      </c>
      <c r="N30" s="9">
        <v>42370</v>
      </c>
      <c r="O30" s="9" t="s">
        <v>134</v>
      </c>
      <c r="P30" s="8" t="s">
        <v>38</v>
      </c>
      <c r="Q30" s="8" t="s">
        <v>39</v>
      </c>
      <c r="R30" s="8" t="s">
        <v>39</v>
      </c>
      <c r="S30" s="8" t="s">
        <v>40</v>
      </c>
      <c r="T30" s="11" t="str">
        <f>T28</f>
        <v>ИНН 5007.0467.26</v>
      </c>
      <c r="U30" s="9">
        <f>U14</f>
        <v>41638</v>
      </c>
      <c r="V30" s="2" t="s">
        <v>117</v>
      </c>
      <c r="W30" s="9" t="str">
        <f>W14</f>
        <v>до 31.12.2014</v>
      </c>
      <c r="X30" s="8" t="str">
        <f>X28</f>
        <v>регулируемые</v>
      </c>
      <c r="Y30" s="8">
        <v>4</v>
      </c>
      <c r="Z30" s="8" t="s">
        <v>86</v>
      </c>
      <c r="AA30" s="8" t="s">
        <v>42</v>
      </c>
      <c r="AB30" s="8" t="s">
        <v>43</v>
      </c>
      <c r="AC30" s="10" t="s">
        <v>44</v>
      </c>
    </row>
    <row r="31" spans="1:29" s="6" customFormat="1" ht="118.8" x14ac:dyDescent="0.25">
      <c r="A31" s="72">
        <v>26</v>
      </c>
      <c r="B31" s="73"/>
      <c r="C31" s="8">
        <v>2164</v>
      </c>
      <c r="D31" s="8">
        <v>39</v>
      </c>
      <c r="E31" s="12" t="s">
        <v>87</v>
      </c>
      <c r="F31" s="9">
        <f>$F$14</f>
        <v>41247</v>
      </c>
      <c r="G31" s="9" t="s">
        <v>142</v>
      </c>
      <c r="H31" s="31" t="s">
        <v>177</v>
      </c>
      <c r="I31" s="28">
        <v>14.9</v>
      </c>
      <c r="J31" s="9" t="s">
        <v>135</v>
      </c>
      <c r="K31" s="9" t="s">
        <v>130</v>
      </c>
      <c r="L31" s="9" t="s">
        <v>180</v>
      </c>
      <c r="M31" s="9" t="s">
        <v>132</v>
      </c>
      <c r="N31" s="9">
        <v>42370</v>
      </c>
      <c r="O31" s="9" t="s">
        <v>134</v>
      </c>
      <c r="P31" s="8" t="s">
        <v>38</v>
      </c>
      <c r="Q31" s="8" t="s">
        <v>39</v>
      </c>
      <c r="R31" s="8" t="s">
        <v>39</v>
      </c>
      <c r="S31" s="8" t="s">
        <v>40</v>
      </c>
      <c r="T31" s="11" t="str">
        <f>T30</f>
        <v>ИНН 5007.0467.26</v>
      </c>
      <c r="U31" s="9">
        <f>U16</f>
        <v>41638</v>
      </c>
      <c r="V31" s="2" t="s">
        <v>117</v>
      </c>
      <c r="W31" s="9" t="str">
        <f>W16</f>
        <v>до 31.12.2014</v>
      </c>
      <c r="X31" s="8" t="str">
        <f>X30</f>
        <v>регулируемые</v>
      </c>
      <c r="Y31" s="8">
        <v>1</v>
      </c>
      <c r="Z31" s="8" t="s">
        <v>66</v>
      </c>
      <c r="AA31" s="8" t="s">
        <v>42</v>
      </c>
      <c r="AB31" s="8" t="s">
        <v>43</v>
      </c>
      <c r="AC31" s="10" t="s">
        <v>44</v>
      </c>
    </row>
    <row r="32" spans="1:29" s="6" customFormat="1" ht="92.4" x14ac:dyDescent="0.25">
      <c r="A32" s="72">
        <v>27</v>
      </c>
      <c r="B32" s="73"/>
      <c r="C32" s="8">
        <v>108</v>
      </c>
      <c r="D32" s="8">
        <v>40</v>
      </c>
      <c r="E32" s="12" t="s">
        <v>88</v>
      </c>
      <c r="F32" s="9">
        <f>$F$14</f>
        <v>41247</v>
      </c>
      <c r="G32" s="9" t="s">
        <v>140</v>
      </c>
      <c r="H32" s="31" t="s">
        <v>152</v>
      </c>
      <c r="I32" s="28">
        <v>16.7</v>
      </c>
      <c r="J32" s="9" t="s">
        <v>135</v>
      </c>
      <c r="K32" s="9" t="s">
        <v>130</v>
      </c>
      <c r="L32" s="9" t="s">
        <v>180</v>
      </c>
      <c r="M32" s="9" t="s">
        <v>132</v>
      </c>
      <c r="N32" s="9">
        <v>42370</v>
      </c>
      <c r="O32" s="9" t="s">
        <v>134</v>
      </c>
      <c r="P32" s="8" t="s">
        <v>38</v>
      </c>
      <c r="Q32" s="8" t="s">
        <v>39</v>
      </c>
      <c r="R32" s="8" t="s">
        <v>39</v>
      </c>
      <c r="S32" s="8" t="s">
        <v>40</v>
      </c>
      <c r="T32" s="11" t="e">
        <f>#REF!</f>
        <v>#REF!</v>
      </c>
      <c r="U32" s="9">
        <v>41638</v>
      </c>
      <c r="V32" s="2" t="s">
        <v>117</v>
      </c>
      <c r="W32" s="9" t="s">
        <v>64</v>
      </c>
      <c r="X32" s="8" t="str">
        <f>X31</f>
        <v>регулируемые</v>
      </c>
      <c r="Y32" s="8">
        <v>3</v>
      </c>
      <c r="Z32" s="8" t="s">
        <v>63</v>
      </c>
      <c r="AA32" s="8" t="s">
        <v>42</v>
      </c>
      <c r="AB32" s="8" t="s">
        <v>43</v>
      </c>
      <c r="AC32" s="10" t="s">
        <v>44</v>
      </c>
    </row>
    <row r="33" spans="1:30" s="6" customFormat="1" ht="92.4" x14ac:dyDescent="0.25">
      <c r="A33" s="72">
        <v>28</v>
      </c>
      <c r="B33" s="73"/>
      <c r="C33" s="8">
        <v>108</v>
      </c>
      <c r="D33" s="8">
        <v>40</v>
      </c>
      <c r="E33" s="12" t="s">
        <v>88</v>
      </c>
      <c r="F33" s="9">
        <v>40847</v>
      </c>
      <c r="G33" s="9" t="s">
        <v>140</v>
      </c>
      <c r="H33" s="31" t="s">
        <v>152</v>
      </c>
      <c r="I33" s="28">
        <v>16.7</v>
      </c>
      <c r="J33" s="9" t="s">
        <v>135</v>
      </c>
      <c r="K33" s="9" t="s">
        <v>131</v>
      </c>
      <c r="L33" s="9" t="s">
        <v>180</v>
      </c>
      <c r="M33" s="9" t="s">
        <v>132</v>
      </c>
      <c r="N33" s="9">
        <v>40909</v>
      </c>
      <c r="O33" s="8" t="s">
        <v>133</v>
      </c>
      <c r="P33" s="8" t="s">
        <v>48</v>
      </c>
      <c r="Q33" s="8" t="s">
        <v>49</v>
      </c>
      <c r="R33" s="8" t="str">
        <f>Q33</f>
        <v>М.О. , г. Дмитров, пос. Каналстрой, территория ЗАО "Трансэк"</v>
      </c>
      <c r="S33" s="8" t="s">
        <v>50</v>
      </c>
      <c r="T33" s="6" t="s">
        <v>105</v>
      </c>
      <c r="U33" s="9">
        <v>40871</v>
      </c>
      <c r="V33" s="1" t="s">
        <v>89</v>
      </c>
      <c r="W33" s="8" t="s">
        <v>52</v>
      </c>
      <c r="X33" s="8" t="e">
        <f>#REF!</f>
        <v>#REF!</v>
      </c>
      <c r="Y33" s="8">
        <v>4</v>
      </c>
      <c r="Z33" s="8" t="s">
        <v>90</v>
      </c>
      <c r="AA33" s="8" t="s">
        <v>42</v>
      </c>
      <c r="AB33" s="8" t="s">
        <v>43</v>
      </c>
      <c r="AC33" s="10" t="s">
        <v>44</v>
      </c>
    </row>
    <row r="34" spans="1:30" s="6" customFormat="1" ht="105.6" x14ac:dyDescent="0.25">
      <c r="A34" s="72">
        <v>29</v>
      </c>
      <c r="B34" s="73"/>
      <c r="C34" s="8">
        <v>109</v>
      </c>
      <c r="D34" s="8">
        <v>41</v>
      </c>
      <c r="E34" s="12" t="s">
        <v>91</v>
      </c>
      <c r="F34" s="9">
        <f>$F$14</f>
        <v>41247</v>
      </c>
      <c r="G34" s="9" t="s">
        <v>146</v>
      </c>
      <c r="H34" s="31" t="s">
        <v>151</v>
      </c>
      <c r="I34" s="28">
        <v>19.2</v>
      </c>
      <c r="J34" s="9" t="s">
        <v>135</v>
      </c>
      <c r="K34" s="9" t="s">
        <v>130</v>
      </c>
      <c r="L34" s="9" t="s">
        <v>180</v>
      </c>
      <c r="M34" s="9" t="s">
        <v>132</v>
      </c>
      <c r="N34" s="9">
        <v>42370</v>
      </c>
      <c r="O34" s="9" t="s">
        <v>134</v>
      </c>
      <c r="P34" s="8" t="s">
        <v>38</v>
      </c>
      <c r="Q34" s="8" t="s">
        <v>39</v>
      </c>
      <c r="R34" s="8" t="s">
        <v>39</v>
      </c>
      <c r="S34" s="8" t="s">
        <v>40</v>
      </c>
      <c r="T34" s="11" t="e">
        <f>T32</f>
        <v>#REF!</v>
      </c>
      <c r="U34" s="9">
        <v>41638</v>
      </c>
      <c r="V34" s="2" t="s">
        <v>117</v>
      </c>
      <c r="W34" s="9" t="s">
        <v>64</v>
      </c>
      <c r="X34" s="8" t="str">
        <f>X32</f>
        <v>регулируемые</v>
      </c>
      <c r="Y34" s="8">
        <v>3</v>
      </c>
      <c r="Z34" s="8" t="s">
        <v>63</v>
      </c>
      <c r="AA34" s="8" t="s">
        <v>42</v>
      </c>
      <c r="AB34" s="8" t="s">
        <v>43</v>
      </c>
      <c r="AC34" s="10" t="s">
        <v>44</v>
      </c>
    </row>
    <row r="35" spans="1:30" s="6" customFormat="1" ht="105.6" x14ac:dyDescent="0.25">
      <c r="A35" s="72">
        <v>30</v>
      </c>
      <c r="B35" s="73"/>
      <c r="C35" s="8">
        <v>109</v>
      </c>
      <c r="D35" s="8">
        <v>41</v>
      </c>
      <c r="E35" s="12" t="s">
        <v>91</v>
      </c>
      <c r="F35" s="9">
        <v>40847</v>
      </c>
      <c r="G35" s="9" t="s">
        <v>146</v>
      </c>
      <c r="H35" s="31" t="s">
        <v>151</v>
      </c>
      <c r="I35" s="28">
        <v>19.2</v>
      </c>
      <c r="J35" s="9" t="s">
        <v>135</v>
      </c>
      <c r="K35" s="9" t="s">
        <v>131</v>
      </c>
      <c r="L35" s="9" t="s">
        <v>180</v>
      </c>
      <c r="M35" s="9" t="s">
        <v>132</v>
      </c>
      <c r="N35" s="9">
        <v>40909</v>
      </c>
      <c r="O35" s="8" t="s">
        <v>133</v>
      </c>
      <c r="P35" s="8" t="s">
        <v>48</v>
      </c>
      <c r="Q35" s="8" t="s">
        <v>49</v>
      </c>
      <c r="R35" s="8" t="str">
        <f>Q35</f>
        <v>М.О. , г. Дмитров, пос. Каналстрой, территория ЗАО "Трансэк"</v>
      </c>
      <c r="S35" s="8" t="s">
        <v>50</v>
      </c>
      <c r="T35" s="6" t="s">
        <v>105</v>
      </c>
      <c r="U35" s="9">
        <v>40871</v>
      </c>
      <c r="V35" s="1" t="s">
        <v>51</v>
      </c>
      <c r="W35" s="8" t="s">
        <v>52</v>
      </c>
      <c r="X35" s="8" t="e">
        <f>X33</f>
        <v>#REF!</v>
      </c>
      <c r="Y35" s="8">
        <v>2</v>
      </c>
      <c r="Z35" s="8" t="s">
        <v>92</v>
      </c>
      <c r="AA35" s="8" t="s">
        <v>42</v>
      </c>
      <c r="AB35" s="8" t="s">
        <v>43</v>
      </c>
      <c r="AC35" s="10" t="s">
        <v>44</v>
      </c>
    </row>
    <row r="36" spans="1:30" s="6" customFormat="1" ht="92.4" x14ac:dyDescent="0.25">
      <c r="A36" s="72">
        <v>31</v>
      </c>
      <c r="B36" s="73"/>
      <c r="C36" s="8">
        <v>110</v>
      </c>
      <c r="D36" s="8">
        <v>42</v>
      </c>
      <c r="E36" s="12" t="s">
        <v>93</v>
      </c>
      <c r="F36" s="9">
        <f>$F$14</f>
        <v>41247</v>
      </c>
      <c r="G36" s="9" t="s">
        <v>142</v>
      </c>
      <c r="H36" s="31" t="s">
        <v>173</v>
      </c>
      <c r="I36" s="28">
        <v>16.2</v>
      </c>
      <c r="J36" s="9" t="s">
        <v>135</v>
      </c>
      <c r="K36" s="9" t="s">
        <v>130</v>
      </c>
      <c r="L36" s="9" t="s">
        <v>180</v>
      </c>
      <c r="M36" s="9" t="s">
        <v>132</v>
      </c>
      <c r="N36" s="9">
        <v>42370</v>
      </c>
      <c r="O36" s="9" t="s">
        <v>134</v>
      </c>
      <c r="P36" s="8" t="s">
        <v>38</v>
      </c>
      <c r="Q36" s="8" t="s">
        <v>39</v>
      </c>
      <c r="R36" s="8" t="s">
        <v>39</v>
      </c>
      <c r="S36" s="8" t="s">
        <v>40</v>
      </c>
      <c r="T36" s="11" t="e">
        <f>T34</f>
        <v>#REF!</v>
      </c>
      <c r="U36" s="9">
        <v>41638</v>
      </c>
      <c r="V36" s="2" t="s">
        <v>117</v>
      </c>
      <c r="W36" s="9" t="s">
        <v>64</v>
      </c>
      <c r="X36" s="8" t="str">
        <f>X34</f>
        <v>регулируемые</v>
      </c>
      <c r="Y36" s="8">
        <v>1</v>
      </c>
      <c r="Z36" s="8" t="s">
        <v>46</v>
      </c>
      <c r="AA36" s="8" t="s">
        <v>42</v>
      </c>
      <c r="AB36" s="8" t="s">
        <v>43</v>
      </c>
      <c r="AC36" s="10" t="s">
        <v>44</v>
      </c>
    </row>
    <row r="37" spans="1:30" s="6" customFormat="1" ht="92.4" x14ac:dyDescent="0.25">
      <c r="A37" s="72">
        <v>32</v>
      </c>
      <c r="B37" s="73"/>
      <c r="C37" s="8">
        <v>111</v>
      </c>
      <c r="D37" s="8">
        <v>43</v>
      </c>
      <c r="E37" s="12" t="s">
        <v>94</v>
      </c>
      <c r="F37" s="9">
        <f>$F$14</f>
        <v>41247</v>
      </c>
      <c r="G37" s="9" t="s">
        <v>148</v>
      </c>
      <c r="H37" s="31" t="s">
        <v>179</v>
      </c>
      <c r="I37" s="28">
        <v>46.7</v>
      </c>
      <c r="J37" s="9" t="s">
        <v>135</v>
      </c>
      <c r="K37" s="9" t="s">
        <v>130</v>
      </c>
      <c r="L37" s="9" t="s">
        <v>180</v>
      </c>
      <c r="M37" s="9" t="s">
        <v>132</v>
      </c>
      <c r="N37" s="9">
        <v>42370</v>
      </c>
      <c r="O37" s="9" t="s">
        <v>134</v>
      </c>
      <c r="P37" s="8" t="s">
        <v>38</v>
      </c>
      <c r="Q37" s="8" t="s">
        <v>39</v>
      </c>
      <c r="R37" s="8" t="s">
        <v>39</v>
      </c>
      <c r="S37" s="8" t="s">
        <v>40</v>
      </c>
      <c r="T37" s="11" t="e">
        <f>T36</f>
        <v>#REF!</v>
      </c>
      <c r="U37" s="9">
        <v>41638</v>
      </c>
      <c r="V37" s="2" t="s">
        <v>117</v>
      </c>
      <c r="W37" s="9" t="s">
        <v>64</v>
      </c>
      <c r="X37" s="8" t="str">
        <f>X36</f>
        <v>регулируемые</v>
      </c>
      <c r="Y37" s="8">
        <v>6</v>
      </c>
      <c r="Z37" s="8" t="s">
        <v>95</v>
      </c>
      <c r="AA37" s="8" t="s">
        <v>42</v>
      </c>
      <c r="AB37" s="8" t="s">
        <v>43</v>
      </c>
      <c r="AC37" s="10" t="s">
        <v>44</v>
      </c>
    </row>
    <row r="38" spans="1:30" s="6" customFormat="1" ht="92.4" x14ac:dyDescent="0.25">
      <c r="A38" s="72">
        <v>33</v>
      </c>
      <c r="B38" s="73"/>
      <c r="C38" s="8">
        <v>111</v>
      </c>
      <c r="D38" s="8">
        <v>43</v>
      </c>
      <c r="E38" s="12" t="s">
        <v>94</v>
      </c>
      <c r="F38" s="9">
        <v>40847</v>
      </c>
      <c r="G38" s="9" t="s">
        <v>148</v>
      </c>
      <c r="H38" s="31" t="s">
        <v>179</v>
      </c>
      <c r="I38" s="28">
        <v>46.7</v>
      </c>
      <c r="J38" s="9" t="s">
        <v>135</v>
      </c>
      <c r="K38" s="9" t="s">
        <v>131</v>
      </c>
      <c r="L38" s="9" t="s">
        <v>180</v>
      </c>
      <c r="M38" s="9" t="s">
        <v>132</v>
      </c>
      <c r="N38" s="9">
        <v>40909</v>
      </c>
      <c r="O38" s="8" t="s">
        <v>133</v>
      </c>
      <c r="P38" s="8" t="s">
        <v>48</v>
      </c>
      <c r="Q38" s="8" t="s">
        <v>49</v>
      </c>
      <c r="R38" s="8" t="str">
        <f>Q38</f>
        <v>М.О. , г. Дмитров, пос. Каналстрой, территория ЗАО "Трансэк"</v>
      </c>
      <c r="S38" s="8" t="s">
        <v>50</v>
      </c>
      <c r="T38" s="6" t="s">
        <v>105</v>
      </c>
      <c r="U38" s="9">
        <v>40871</v>
      </c>
      <c r="V38" s="1" t="s">
        <v>51</v>
      </c>
      <c r="W38" s="8" t="s">
        <v>52</v>
      </c>
      <c r="X38" s="8" t="e">
        <f>X35</f>
        <v>#REF!</v>
      </c>
      <c r="Y38" s="8">
        <v>2</v>
      </c>
      <c r="Z38" s="8" t="s">
        <v>111</v>
      </c>
      <c r="AA38" s="8" t="s">
        <v>42</v>
      </c>
      <c r="AB38" s="8" t="s">
        <v>43</v>
      </c>
      <c r="AC38" s="10" t="s">
        <v>44</v>
      </c>
    </row>
    <row r="39" spans="1:30" s="6" customFormat="1" ht="118.8" x14ac:dyDescent="0.25">
      <c r="A39" s="72">
        <v>34</v>
      </c>
      <c r="B39" s="73"/>
      <c r="C39" s="8">
        <v>112</v>
      </c>
      <c r="D39" s="8">
        <v>45</v>
      </c>
      <c r="E39" s="7" t="s">
        <v>96</v>
      </c>
      <c r="F39" s="9">
        <f>$F$23</f>
        <v>41236</v>
      </c>
      <c r="G39" s="9" t="s">
        <v>136</v>
      </c>
      <c r="H39" s="31" t="s">
        <v>166</v>
      </c>
      <c r="I39" s="28">
        <v>15.3</v>
      </c>
      <c r="J39" s="9" t="s">
        <v>135</v>
      </c>
      <c r="K39" s="9" t="s">
        <v>130</v>
      </c>
      <c r="L39" s="9" t="s">
        <v>180</v>
      </c>
      <c r="M39" s="9" t="s">
        <v>132</v>
      </c>
      <c r="N39" s="9">
        <v>42370</v>
      </c>
      <c r="O39" s="9" t="s">
        <v>134</v>
      </c>
      <c r="P39" s="8" t="s">
        <v>38</v>
      </c>
      <c r="Q39" s="8" t="s">
        <v>39</v>
      </c>
      <c r="R39" s="8" t="s">
        <v>39</v>
      </c>
      <c r="S39" s="8" t="s">
        <v>40</v>
      </c>
      <c r="T39" s="11" t="e">
        <f>T37</f>
        <v>#REF!</v>
      </c>
      <c r="U39" s="9" t="s">
        <v>116</v>
      </c>
      <c r="V39" s="1" t="s">
        <v>115</v>
      </c>
      <c r="W39" s="8" t="s">
        <v>64</v>
      </c>
      <c r="X39" s="8" t="str">
        <f>X37</f>
        <v>регулируемые</v>
      </c>
      <c r="Y39" s="8">
        <v>1</v>
      </c>
      <c r="Z39" s="8" t="s">
        <v>46</v>
      </c>
      <c r="AA39" s="8" t="s">
        <v>42</v>
      </c>
      <c r="AB39" s="8" t="s">
        <v>43</v>
      </c>
      <c r="AC39" s="10" t="s">
        <v>44</v>
      </c>
    </row>
    <row r="40" spans="1:30" s="6" customFormat="1" ht="105.6" x14ac:dyDescent="0.25">
      <c r="A40" s="72">
        <v>35</v>
      </c>
      <c r="B40" s="73"/>
      <c r="C40" s="8">
        <v>114</v>
      </c>
      <c r="D40" s="8">
        <v>49</v>
      </c>
      <c r="E40" s="7" t="s">
        <v>97</v>
      </c>
      <c r="F40" s="9">
        <f>F39</f>
        <v>41236</v>
      </c>
      <c r="G40" s="9" t="s">
        <v>136</v>
      </c>
      <c r="H40" s="31" t="s">
        <v>154</v>
      </c>
      <c r="I40" s="28">
        <v>19.100000000000001</v>
      </c>
      <c r="J40" s="9" t="s">
        <v>135</v>
      </c>
      <c r="K40" s="9" t="s">
        <v>130</v>
      </c>
      <c r="L40" s="9" t="s">
        <v>180</v>
      </c>
      <c r="M40" s="9" t="s">
        <v>132</v>
      </c>
      <c r="N40" s="9">
        <v>42370</v>
      </c>
      <c r="O40" s="9" t="s">
        <v>134</v>
      </c>
      <c r="P40" s="8" t="s">
        <v>38</v>
      </c>
      <c r="Q40" s="8" t="s">
        <v>39</v>
      </c>
      <c r="R40" s="8" t="s">
        <v>39</v>
      </c>
      <c r="S40" s="8" t="s">
        <v>40</v>
      </c>
      <c r="T40" s="11" t="e">
        <f>T39</f>
        <v>#REF!</v>
      </c>
      <c r="U40" s="9" t="s">
        <v>116</v>
      </c>
      <c r="V40" s="1" t="s">
        <v>115</v>
      </c>
      <c r="W40" s="8" t="s">
        <v>64</v>
      </c>
      <c r="X40" s="8" t="str">
        <f>X39</f>
        <v>регулируемые</v>
      </c>
      <c r="Y40" s="8">
        <v>1</v>
      </c>
      <c r="Z40" s="8" t="s">
        <v>46</v>
      </c>
      <c r="AA40" s="8" t="s">
        <v>42</v>
      </c>
      <c r="AB40" s="8" t="s">
        <v>43</v>
      </c>
      <c r="AC40" s="10" t="s">
        <v>44</v>
      </c>
    </row>
    <row r="41" spans="1:30" s="6" customFormat="1" ht="92.4" x14ac:dyDescent="0.25">
      <c r="A41" s="72">
        <v>36</v>
      </c>
      <c r="B41" s="73"/>
      <c r="C41" s="8">
        <v>116</v>
      </c>
      <c r="D41" s="8">
        <v>51</v>
      </c>
      <c r="E41" s="12" t="s">
        <v>98</v>
      </c>
      <c r="F41" s="9">
        <f>$F$14</f>
        <v>41247</v>
      </c>
      <c r="G41" s="9" t="s">
        <v>140</v>
      </c>
      <c r="H41" s="31" t="s">
        <v>175</v>
      </c>
      <c r="I41" s="28">
        <v>27.3</v>
      </c>
      <c r="J41" s="9" t="s">
        <v>135</v>
      </c>
      <c r="K41" s="9" t="s">
        <v>130</v>
      </c>
      <c r="L41" s="9" t="s">
        <v>180</v>
      </c>
      <c r="M41" s="9" t="s">
        <v>132</v>
      </c>
      <c r="N41" s="9">
        <v>42370</v>
      </c>
      <c r="O41" s="9" t="s">
        <v>134</v>
      </c>
      <c r="P41" s="8" t="s">
        <v>38</v>
      </c>
      <c r="Q41" s="8" t="s">
        <v>39</v>
      </c>
      <c r="R41" s="8" t="s">
        <v>39</v>
      </c>
      <c r="S41" s="8" t="s">
        <v>40</v>
      </c>
      <c r="T41" s="11" t="e">
        <f>T40</f>
        <v>#REF!</v>
      </c>
      <c r="U41" s="9">
        <v>41638</v>
      </c>
      <c r="V41" s="2" t="s">
        <v>117</v>
      </c>
      <c r="W41" s="9" t="s">
        <v>64</v>
      </c>
      <c r="X41" s="8" t="str">
        <f>X40</f>
        <v>регулируемые</v>
      </c>
      <c r="Y41" s="8">
        <v>1</v>
      </c>
      <c r="Z41" s="8" t="s">
        <v>46</v>
      </c>
      <c r="AA41" s="8" t="s">
        <v>42</v>
      </c>
      <c r="AB41" s="8" t="s">
        <v>43</v>
      </c>
      <c r="AC41" s="10" t="s">
        <v>44</v>
      </c>
    </row>
    <row r="42" spans="1:30" s="6" customFormat="1" ht="92.4" x14ac:dyDescent="0.25">
      <c r="A42" s="72">
        <v>37</v>
      </c>
      <c r="B42" s="73"/>
      <c r="C42" s="8">
        <v>117</v>
      </c>
      <c r="D42" s="8">
        <v>53</v>
      </c>
      <c r="E42" s="12" t="s">
        <v>99</v>
      </c>
      <c r="F42" s="9">
        <f>$F$14</f>
        <v>41247</v>
      </c>
      <c r="G42" s="9" t="s">
        <v>140</v>
      </c>
      <c r="H42" s="31" t="s">
        <v>175</v>
      </c>
      <c r="I42" s="28">
        <v>18.100000000000001</v>
      </c>
      <c r="J42" s="9" t="s">
        <v>135</v>
      </c>
      <c r="K42" s="9" t="s">
        <v>130</v>
      </c>
      <c r="L42" s="9" t="s">
        <v>180</v>
      </c>
      <c r="M42" s="9" t="s">
        <v>132</v>
      </c>
      <c r="N42" s="9">
        <v>42370</v>
      </c>
      <c r="O42" s="9" t="s">
        <v>134</v>
      </c>
      <c r="P42" s="8" t="s">
        <v>38</v>
      </c>
      <c r="Q42" s="8" t="s">
        <v>39</v>
      </c>
      <c r="R42" s="8" t="s">
        <v>39</v>
      </c>
      <c r="S42" s="8" t="s">
        <v>40</v>
      </c>
      <c r="T42" s="11" t="e">
        <f>T41</f>
        <v>#REF!</v>
      </c>
      <c r="U42" s="9">
        <v>41638</v>
      </c>
      <c r="V42" s="2" t="s">
        <v>117</v>
      </c>
      <c r="W42" s="9" t="s">
        <v>64</v>
      </c>
      <c r="X42" s="8" t="str">
        <f>X41</f>
        <v>регулируемые</v>
      </c>
      <c r="Y42" s="8">
        <v>1</v>
      </c>
      <c r="Z42" s="8" t="s">
        <v>46</v>
      </c>
      <c r="AA42" s="8" t="s">
        <v>42</v>
      </c>
      <c r="AB42" s="8" t="s">
        <v>43</v>
      </c>
      <c r="AC42" s="10" t="s">
        <v>44</v>
      </c>
    </row>
    <row r="43" spans="1:30" s="6" customFormat="1" ht="92.4" x14ac:dyDescent="0.25">
      <c r="A43" s="72">
        <v>38</v>
      </c>
      <c r="B43" s="73"/>
      <c r="C43" s="8">
        <v>118</v>
      </c>
      <c r="D43" s="8">
        <v>54</v>
      </c>
      <c r="E43" s="12" t="s">
        <v>114</v>
      </c>
      <c r="F43" s="9">
        <f>$F$14</f>
        <v>41247</v>
      </c>
      <c r="G43" s="9" t="s">
        <v>138</v>
      </c>
      <c r="H43" s="31" t="s">
        <v>174</v>
      </c>
      <c r="I43" s="28">
        <v>36.4</v>
      </c>
      <c r="J43" s="9" t="s">
        <v>135</v>
      </c>
      <c r="K43" s="9" t="s">
        <v>130</v>
      </c>
      <c r="L43" s="9" t="s">
        <v>180</v>
      </c>
      <c r="M43" s="9" t="s">
        <v>132</v>
      </c>
      <c r="N43" s="9">
        <v>42370</v>
      </c>
      <c r="O43" s="9" t="s">
        <v>134</v>
      </c>
      <c r="P43" s="8" t="s">
        <v>38</v>
      </c>
      <c r="Q43" s="8" t="s">
        <v>39</v>
      </c>
      <c r="R43" s="8" t="s">
        <v>39</v>
      </c>
      <c r="S43" s="8" t="s">
        <v>40</v>
      </c>
      <c r="T43" s="11" t="e">
        <f>T42</f>
        <v>#REF!</v>
      </c>
      <c r="U43" s="9">
        <v>41638</v>
      </c>
      <c r="V43" s="2" t="s">
        <v>117</v>
      </c>
      <c r="W43" s="9" t="s">
        <v>64</v>
      </c>
      <c r="X43" s="8" t="str">
        <f>X42</f>
        <v>регулируемые</v>
      </c>
      <c r="Y43" s="8">
        <v>1</v>
      </c>
      <c r="Z43" s="8" t="s">
        <v>46</v>
      </c>
      <c r="AA43" s="8" t="s">
        <v>42</v>
      </c>
      <c r="AB43" s="8" t="s">
        <v>43</v>
      </c>
      <c r="AC43" s="10" t="s">
        <v>44</v>
      </c>
    </row>
    <row r="44" spans="1:30" s="27" customFormat="1" ht="39.6" x14ac:dyDescent="0.25">
      <c r="A44" s="80">
        <v>7</v>
      </c>
      <c r="B44" s="81"/>
      <c r="C44" s="21">
        <v>1979</v>
      </c>
      <c r="D44" s="21">
        <v>9</v>
      </c>
      <c r="E44" s="22" t="str">
        <f>[1]Лист1!$E$12</f>
        <v>ул.Ленина-ст.Яхрома</v>
      </c>
      <c r="F44" s="23">
        <v>41249</v>
      </c>
      <c r="G44" s="23"/>
      <c r="H44" s="23"/>
      <c r="I44" s="23"/>
      <c r="J44" s="23"/>
      <c r="K44" s="23"/>
      <c r="L44" s="23"/>
      <c r="M44" s="23"/>
      <c r="N44" s="23"/>
      <c r="O44" s="23"/>
      <c r="P44" s="21" t="s">
        <v>38</v>
      </c>
      <c r="Q44" s="21" t="s">
        <v>39</v>
      </c>
      <c r="R44" s="21" t="s">
        <v>39</v>
      </c>
      <c r="S44" s="21" t="s">
        <v>40</v>
      </c>
      <c r="T44" s="24" t="str">
        <f>T11</f>
        <v>ИНН 5000.0000.17</v>
      </c>
      <c r="U44" s="23" t="s">
        <v>118</v>
      </c>
      <c r="V44" s="25" t="s">
        <v>119</v>
      </c>
      <c r="W44" s="21" t="s">
        <v>64</v>
      </c>
      <c r="X44" s="21" t="str">
        <f>X11</f>
        <v>регулируемые</v>
      </c>
      <c r="Y44" s="21">
        <v>1</v>
      </c>
      <c r="Z44" s="21" t="s">
        <v>46</v>
      </c>
      <c r="AA44" s="21" t="s">
        <v>56</v>
      </c>
      <c r="AB44" s="21" t="s">
        <v>57</v>
      </c>
      <c r="AC44" s="26" t="s">
        <v>58</v>
      </c>
    </row>
    <row r="45" spans="1:30" s="27" customFormat="1" ht="39.6" x14ac:dyDescent="0.25">
      <c r="A45" s="76">
        <v>8</v>
      </c>
      <c r="B45" s="77"/>
      <c r="C45" s="21">
        <v>1979</v>
      </c>
      <c r="D45" s="21">
        <v>9</v>
      </c>
      <c r="E45" s="22" t="str">
        <f>[1]Лист1!$E$12</f>
        <v>ул.Ленина-ст.Яхрома</v>
      </c>
      <c r="F45" s="23">
        <v>40839</v>
      </c>
      <c r="G45" s="23"/>
      <c r="H45" s="23"/>
      <c r="I45" s="23"/>
      <c r="J45" s="23"/>
      <c r="K45" s="23"/>
      <c r="L45" s="23"/>
      <c r="M45" s="23"/>
      <c r="N45" s="23"/>
      <c r="O45" s="23"/>
      <c r="P45" s="21" t="s">
        <v>48</v>
      </c>
      <c r="Q45" s="21" t="s">
        <v>49</v>
      </c>
      <c r="R45" s="21" t="str">
        <f>Q45</f>
        <v>М.О. , г. Дмитров, пос. Каналстрой, территория ЗАО "Трансэк"</v>
      </c>
      <c r="S45" s="21" t="s">
        <v>50</v>
      </c>
      <c r="T45" s="27" t="s">
        <v>105</v>
      </c>
      <c r="U45" s="23">
        <v>40848</v>
      </c>
      <c r="V45" s="25" t="s">
        <v>59</v>
      </c>
      <c r="W45" s="21" t="s">
        <v>60</v>
      </c>
      <c r="X45" s="21" t="str">
        <f>X8</f>
        <v>нерегулируемые</v>
      </c>
      <c r="Y45" s="21">
        <v>2</v>
      </c>
      <c r="Z45" s="21" t="s">
        <v>61</v>
      </c>
      <c r="AA45" s="21" t="s">
        <v>56</v>
      </c>
      <c r="AB45" s="21" t="s">
        <v>57</v>
      </c>
      <c r="AC45" s="26" t="s">
        <v>58</v>
      </c>
    </row>
    <row r="46" spans="1:30" s="6" customFormat="1" x14ac:dyDescent="0.3">
      <c r="A46" s="78"/>
      <c r="B46" s="79"/>
      <c r="C46" s="15"/>
      <c r="D46" s="15"/>
      <c r="E46" s="15"/>
      <c r="F46" s="15"/>
      <c r="G46" s="15"/>
      <c r="H46" s="15"/>
      <c r="I46" s="15"/>
      <c r="J46" s="15"/>
      <c r="K46" s="15"/>
      <c r="L46" s="15"/>
      <c r="M46" s="15"/>
      <c r="N46" s="15"/>
      <c r="O46" s="15"/>
      <c r="P46" s="15"/>
      <c r="Q46" s="18"/>
      <c r="R46" s="15"/>
      <c r="S46" s="15"/>
      <c r="T46" s="15"/>
      <c r="U46" s="15"/>
      <c r="V46" s="15"/>
      <c r="W46" s="15"/>
      <c r="X46" s="15"/>
      <c r="Y46" s="15"/>
      <c r="Z46" s="15"/>
      <c r="AA46" s="15"/>
      <c r="AB46" s="15"/>
      <c r="AC46" s="15"/>
    </row>
    <row r="47" spans="1:30" x14ac:dyDescent="0.25">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x14ac:dyDescent="0.25">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25">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5">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sheetData>
  <mergeCells count="64">
    <mergeCell ref="A45:B45"/>
    <mergeCell ref="A46:B46"/>
    <mergeCell ref="A39:B39"/>
    <mergeCell ref="A40:B40"/>
    <mergeCell ref="A41:B41"/>
    <mergeCell ref="A42:B42"/>
    <mergeCell ref="A43:B43"/>
    <mergeCell ref="A44:B44"/>
    <mergeCell ref="A38:B38"/>
    <mergeCell ref="A28:B28"/>
    <mergeCell ref="A29:B29"/>
    <mergeCell ref="A30:B30"/>
    <mergeCell ref="A31:B31"/>
    <mergeCell ref="A32:B32"/>
    <mergeCell ref="A33:B33"/>
    <mergeCell ref="A34:B34"/>
    <mergeCell ref="A35:B35"/>
    <mergeCell ref="A36:B36"/>
    <mergeCell ref="A37:B37"/>
    <mergeCell ref="A27:B27"/>
    <mergeCell ref="A17:B17"/>
    <mergeCell ref="A18:B18"/>
    <mergeCell ref="A19:B19"/>
    <mergeCell ref="A20:B20"/>
    <mergeCell ref="A21:B21"/>
    <mergeCell ref="A22:B22"/>
    <mergeCell ref="A23:B23"/>
    <mergeCell ref="A24:B24"/>
    <mergeCell ref="A25:B25"/>
    <mergeCell ref="A26:B26"/>
    <mergeCell ref="A12:B12"/>
    <mergeCell ref="A16:B16"/>
    <mergeCell ref="A5:B5"/>
    <mergeCell ref="A6:B6"/>
    <mergeCell ref="A7:B7"/>
    <mergeCell ref="A8:B8"/>
    <mergeCell ref="A9:B9"/>
    <mergeCell ref="A10:B10"/>
    <mergeCell ref="A11:B11"/>
    <mergeCell ref="A15:B15"/>
    <mergeCell ref="A14:B14"/>
    <mergeCell ref="A13:B13"/>
    <mergeCell ref="AA3:AC3"/>
    <mergeCell ref="J3:J4"/>
    <mergeCell ref="K3:K4"/>
    <mergeCell ref="L3:L4"/>
    <mergeCell ref="M3:M4"/>
    <mergeCell ref="N3:N4"/>
    <mergeCell ref="O3:O4"/>
    <mergeCell ref="P3:S3"/>
    <mergeCell ref="T3:T4"/>
    <mergeCell ref="U3:W3"/>
    <mergeCell ref="X3:X4"/>
    <mergeCell ref="Y3:Z3"/>
    <mergeCell ref="A1:O1"/>
    <mergeCell ref="A2:B2"/>
    <mergeCell ref="A3:B4"/>
    <mergeCell ref="C3:C4"/>
    <mergeCell ref="D3:D4"/>
    <mergeCell ref="E3:E4"/>
    <mergeCell ref="I3:I4"/>
    <mergeCell ref="F3:F4"/>
    <mergeCell ref="G3:G4"/>
    <mergeCell ref="H3:H4"/>
  </mergeCells>
  <phoneticPr fontId="0" type="noConversion"/>
  <pageMargins left="0.31496062992125984" right="0.31496062992125984" top="0.55118110236220474" bottom="0.55118110236220474"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abSelected="1" view="pageBreakPreview" zoomScale="98" zoomScaleSheetLayoutView="98" workbookViewId="0">
      <selection activeCell="Y3" sqref="Y3"/>
    </sheetView>
  </sheetViews>
  <sheetFormatPr defaultColWidth="9.109375" defaultRowHeight="14.4" x14ac:dyDescent="0.3"/>
  <cols>
    <col min="1" max="1" width="5.88671875" style="34" customWidth="1"/>
    <col min="2" max="2" width="7.109375" style="34" customWidth="1"/>
    <col min="3" max="3" width="6" style="34" customWidth="1"/>
    <col min="4" max="4" width="18.5546875" style="34" customWidth="1"/>
    <col min="5" max="5" width="25.44140625" style="34" customWidth="1"/>
    <col min="6" max="6" width="26.33203125" style="34" customWidth="1"/>
    <col min="7" max="7" width="27.6640625" style="34" customWidth="1"/>
    <col min="8" max="8" width="24.33203125" style="34" customWidth="1"/>
    <col min="9" max="9" width="6.88671875" style="51" customWidth="1"/>
    <col min="10" max="10" width="5.44140625" style="51" customWidth="1"/>
    <col min="11" max="11" width="7" style="51" customWidth="1"/>
    <col min="12" max="12" width="13.109375" style="51" customWidth="1"/>
    <col min="13" max="14" width="9.33203125" style="51" customWidth="1"/>
    <col min="15" max="15" width="8.44140625" style="51" customWidth="1"/>
    <col min="16" max="16" width="6.77734375" style="51" customWidth="1"/>
    <col min="17" max="18" width="9.109375" style="51" customWidth="1"/>
    <col min="19" max="19" width="7.6640625" style="51" hidden="1" customWidth="1"/>
    <col min="20" max="20" width="9.109375" style="51" hidden="1" customWidth="1"/>
    <col min="21" max="21" width="10.109375" style="51" customWidth="1"/>
    <col min="22" max="26" width="9.109375" style="51" customWidth="1"/>
    <col min="27" max="27" width="17.5546875" style="51" customWidth="1"/>
    <col min="28" max="28" width="14.88671875" style="48" customWidth="1"/>
    <col min="29" max="29" width="9.88671875" style="48" customWidth="1"/>
    <col min="30" max="30" width="4.33203125" style="34" hidden="1" customWidth="1"/>
    <col min="31" max="16384" width="9.109375" style="34"/>
  </cols>
  <sheetData>
    <row r="1" spans="1:30" ht="18" x14ac:dyDescent="0.35">
      <c r="AA1" s="67" t="s">
        <v>375</v>
      </c>
      <c r="AD1" s="46" t="s">
        <v>6</v>
      </c>
    </row>
    <row r="2" spans="1:30" ht="18" x14ac:dyDescent="0.35">
      <c r="AA2" s="67" t="s">
        <v>376</v>
      </c>
      <c r="AD2" s="46" t="s">
        <v>11</v>
      </c>
    </row>
    <row r="3" spans="1:30" ht="18" x14ac:dyDescent="0.35">
      <c r="AA3" s="67" t="s">
        <v>377</v>
      </c>
      <c r="AD3" s="46" t="s">
        <v>7</v>
      </c>
    </row>
    <row r="4" spans="1:30" ht="18" x14ac:dyDescent="0.35">
      <c r="A4" s="82" t="s">
        <v>378</v>
      </c>
      <c r="B4" s="82"/>
      <c r="C4" s="82"/>
      <c r="D4" s="82"/>
      <c r="E4" s="82"/>
      <c r="F4" s="82"/>
      <c r="G4" s="82"/>
      <c r="H4" s="82"/>
      <c r="I4" s="82"/>
      <c r="J4" s="82"/>
      <c r="K4" s="82"/>
      <c r="L4" s="82"/>
      <c r="M4" s="82"/>
      <c r="N4" s="82"/>
      <c r="O4" s="82"/>
      <c r="P4" s="82"/>
      <c r="AA4" s="67" t="s">
        <v>380</v>
      </c>
      <c r="AD4" s="47"/>
    </row>
    <row r="5" spans="1:30" ht="18.600000000000001" thickBot="1" x14ac:dyDescent="0.35">
      <c r="A5" s="35"/>
      <c r="B5" s="35"/>
      <c r="C5" s="35"/>
      <c r="D5" s="35"/>
      <c r="E5" s="35"/>
      <c r="F5" s="35"/>
      <c r="G5" s="35"/>
      <c r="H5" s="35"/>
      <c r="I5" s="57"/>
      <c r="J5" s="57"/>
      <c r="K5" s="57"/>
      <c r="L5" s="57"/>
      <c r="M5" s="57"/>
      <c r="N5" s="57"/>
      <c r="O5" s="57"/>
      <c r="P5" s="57"/>
    </row>
    <row r="6" spans="1:30" ht="179.25" customHeight="1" thickBot="1" x14ac:dyDescent="0.35">
      <c r="A6" s="83" t="s">
        <v>204</v>
      </c>
      <c r="B6" s="83" t="s">
        <v>205</v>
      </c>
      <c r="C6" s="83" t="s">
        <v>182</v>
      </c>
      <c r="D6" s="83" t="s">
        <v>206</v>
      </c>
      <c r="E6" s="98" t="s">
        <v>207</v>
      </c>
      <c r="F6" s="98"/>
      <c r="G6" s="98" t="s">
        <v>121</v>
      </c>
      <c r="H6" s="98"/>
      <c r="I6" s="97" t="s">
        <v>184</v>
      </c>
      <c r="J6" s="97"/>
      <c r="K6" s="97"/>
      <c r="L6" s="121" t="s">
        <v>208</v>
      </c>
      <c r="M6" s="121" t="s">
        <v>124</v>
      </c>
      <c r="N6" s="97" t="s">
        <v>209</v>
      </c>
      <c r="O6" s="106" t="s">
        <v>210</v>
      </c>
      <c r="P6" s="106"/>
      <c r="Q6" s="106" t="s">
        <v>211</v>
      </c>
      <c r="R6" s="106"/>
      <c r="S6" s="106"/>
      <c r="T6" s="106"/>
      <c r="U6" s="97" t="s">
        <v>127</v>
      </c>
      <c r="V6" s="106" t="s">
        <v>212</v>
      </c>
      <c r="W6" s="106"/>
      <c r="X6" s="106"/>
      <c r="Y6" s="106"/>
      <c r="Z6" s="106"/>
      <c r="AA6" s="97" t="s">
        <v>213</v>
      </c>
      <c r="AB6" s="113" t="s">
        <v>214</v>
      </c>
      <c r="AC6" s="113"/>
      <c r="AD6" s="114"/>
    </row>
    <row r="7" spans="1:30" ht="131.25" customHeight="1" x14ac:dyDescent="0.3">
      <c r="A7" s="83"/>
      <c r="B7" s="83"/>
      <c r="C7" s="83"/>
      <c r="D7" s="83"/>
      <c r="E7" s="98" t="s">
        <v>215</v>
      </c>
      <c r="F7" s="98" t="s">
        <v>216</v>
      </c>
      <c r="G7" s="98" t="s">
        <v>215</v>
      </c>
      <c r="H7" s="98" t="s">
        <v>216</v>
      </c>
      <c r="I7" s="97" t="s">
        <v>217</v>
      </c>
      <c r="J7" s="97" t="s">
        <v>215</v>
      </c>
      <c r="K7" s="97" t="s">
        <v>216</v>
      </c>
      <c r="L7" s="122"/>
      <c r="M7" s="122"/>
      <c r="N7" s="97"/>
      <c r="O7" s="97" t="s">
        <v>218</v>
      </c>
      <c r="P7" s="97" t="s">
        <v>219</v>
      </c>
      <c r="Q7" s="97" t="s">
        <v>220</v>
      </c>
      <c r="R7" s="97" t="s">
        <v>221</v>
      </c>
      <c r="S7" s="97" t="s">
        <v>222</v>
      </c>
      <c r="T7" s="97" t="s">
        <v>223</v>
      </c>
      <c r="U7" s="97"/>
      <c r="V7" s="97" t="s">
        <v>224</v>
      </c>
      <c r="W7" s="97" t="s">
        <v>225</v>
      </c>
      <c r="X7" s="97" t="s">
        <v>226</v>
      </c>
      <c r="Y7" s="97" t="s">
        <v>227</v>
      </c>
      <c r="Z7" s="97" t="s">
        <v>228</v>
      </c>
      <c r="AA7" s="97"/>
      <c r="AB7" s="110" t="s">
        <v>249</v>
      </c>
      <c r="AC7" s="118" t="s">
        <v>229</v>
      </c>
      <c r="AD7" s="115" t="s">
        <v>250</v>
      </c>
    </row>
    <row r="8" spans="1:30" x14ac:dyDescent="0.3">
      <c r="A8" s="83"/>
      <c r="B8" s="83"/>
      <c r="C8" s="83"/>
      <c r="D8" s="83"/>
      <c r="E8" s="98"/>
      <c r="F8" s="98"/>
      <c r="G8" s="98"/>
      <c r="H8" s="98"/>
      <c r="I8" s="97"/>
      <c r="J8" s="97"/>
      <c r="K8" s="97"/>
      <c r="L8" s="122"/>
      <c r="M8" s="122"/>
      <c r="N8" s="97"/>
      <c r="O8" s="97"/>
      <c r="P8" s="97"/>
      <c r="Q8" s="97"/>
      <c r="R8" s="97"/>
      <c r="S8" s="97"/>
      <c r="T8" s="97"/>
      <c r="U8" s="97"/>
      <c r="V8" s="97"/>
      <c r="W8" s="97"/>
      <c r="X8" s="97"/>
      <c r="Y8" s="97"/>
      <c r="Z8" s="97"/>
      <c r="AA8" s="97"/>
      <c r="AB8" s="111"/>
      <c r="AC8" s="119"/>
      <c r="AD8" s="116"/>
    </row>
    <row r="9" spans="1:30" x14ac:dyDescent="0.3">
      <c r="A9" s="83"/>
      <c r="B9" s="83"/>
      <c r="C9" s="83"/>
      <c r="D9" s="83"/>
      <c r="E9" s="98"/>
      <c r="F9" s="98"/>
      <c r="G9" s="98"/>
      <c r="H9" s="98"/>
      <c r="I9" s="97"/>
      <c r="J9" s="97"/>
      <c r="K9" s="97"/>
      <c r="L9" s="122"/>
      <c r="M9" s="122"/>
      <c r="N9" s="97"/>
      <c r="O9" s="97"/>
      <c r="P9" s="97"/>
      <c r="Q9" s="97"/>
      <c r="R9" s="97"/>
      <c r="S9" s="97"/>
      <c r="T9" s="97"/>
      <c r="U9" s="97"/>
      <c r="V9" s="97"/>
      <c r="W9" s="97"/>
      <c r="X9" s="97"/>
      <c r="Y9" s="97"/>
      <c r="Z9" s="97"/>
      <c r="AA9" s="97"/>
      <c r="AB9" s="111"/>
      <c r="AC9" s="119"/>
      <c r="AD9" s="116"/>
    </row>
    <row r="10" spans="1:30" ht="15" thickBot="1" x14ac:dyDescent="0.35">
      <c r="A10" s="83"/>
      <c r="B10" s="83"/>
      <c r="C10" s="83"/>
      <c r="D10" s="83"/>
      <c r="E10" s="98"/>
      <c r="F10" s="98"/>
      <c r="G10" s="98"/>
      <c r="H10" s="98"/>
      <c r="I10" s="97"/>
      <c r="J10" s="97"/>
      <c r="K10" s="97"/>
      <c r="L10" s="123"/>
      <c r="M10" s="123"/>
      <c r="N10" s="97"/>
      <c r="O10" s="97"/>
      <c r="P10" s="97"/>
      <c r="Q10" s="97"/>
      <c r="R10" s="97"/>
      <c r="S10" s="97"/>
      <c r="T10" s="97"/>
      <c r="U10" s="97"/>
      <c r="V10" s="97"/>
      <c r="W10" s="97"/>
      <c r="X10" s="97"/>
      <c r="Y10" s="97"/>
      <c r="Z10" s="97"/>
      <c r="AA10" s="97"/>
      <c r="AB10" s="112"/>
      <c r="AC10" s="120"/>
      <c r="AD10" s="117"/>
    </row>
    <row r="11" spans="1:30" x14ac:dyDescent="0.3">
      <c r="A11" s="106">
        <v>1</v>
      </c>
      <c r="B11" s="106">
        <v>2</v>
      </c>
      <c r="C11" s="106">
        <v>3</v>
      </c>
      <c r="D11" s="106">
        <v>4</v>
      </c>
      <c r="E11" s="106" t="s">
        <v>192</v>
      </c>
      <c r="F11" s="106" t="s">
        <v>193</v>
      </c>
      <c r="G11" s="106" t="s">
        <v>230</v>
      </c>
      <c r="H11" s="106" t="s">
        <v>231</v>
      </c>
      <c r="I11" s="106" t="s">
        <v>232</v>
      </c>
      <c r="J11" s="106" t="s">
        <v>233</v>
      </c>
      <c r="K11" s="106" t="s">
        <v>234</v>
      </c>
      <c r="L11" s="106">
        <v>8</v>
      </c>
      <c r="M11" s="106">
        <v>9</v>
      </c>
      <c r="N11" s="106">
        <v>10</v>
      </c>
      <c r="O11" s="106" t="s">
        <v>235</v>
      </c>
      <c r="P11" s="106" t="s">
        <v>236</v>
      </c>
      <c r="Q11" s="106" t="s">
        <v>237</v>
      </c>
      <c r="R11" s="106" t="s">
        <v>238</v>
      </c>
      <c r="S11" s="106" t="s">
        <v>239</v>
      </c>
      <c r="T11" s="106" t="s">
        <v>240</v>
      </c>
      <c r="U11" s="106">
        <v>13</v>
      </c>
      <c r="V11" s="106" t="s">
        <v>241</v>
      </c>
      <c r="W11" s="106" t="s">
        <v>242</v>
      </c>
      <c r="X11" s="106" t="s">
        <v>243</v>
      </c>
      <c r="Y11" s="106" t="s">
        <v>244</v>
      </c>
      <c r="Z11" s="126" t="s">
        <v>245</v>
      </c>
      <c r="AA11" s="106">
        <v>15</v>
      </c>
      <c r="AB11" s="128" t="s">
        <v>246</v>
      </c>
      <c r="AC11" s="124" t="s">
        <v>247</v>
      </c>
      <c r="AD11" s="124" t="s">
        <v>248</v>
      </c>
    </row>
    <row r="12" spans="1:30" ht="15" thickBot="1" x14ac:dyDescent="0.3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27"/>
      <c r="AA12" s="106"/>
      <c r="AB12" s="129"/>
      <c r="AC12" s="125"/>
      <c r="AD12" s="125"/>
    </row>
    <row r="13" spans="1:30" ht="18" hidden="1" x14ac:dyDescent="0.3">
      <c r="A13" s="35"/>
      <c r="B13" s="35"/>
      <c r="C13" s="35"/>
      <c r="D13" s="35"/>
      <c r="E13" s="35"/>
      <c r="F13" s="35"/>
      <c r="G13" s="35"/>
      <c r="H13" s="35"/>
      <c r="I13" s="57"/>
      <c r="J13" s="57"/>
      <c r="K13" s="57"/>
      <c r="L13" s="57"/>
      <c r="M13" s="57"/>
      <c r="N13" s="57"/>
      <c r="O13" s="57"/>
      <c r="P13" s="57"/>
    </row>
    <row r="14" spans="1:30" ht="18" hidden="1" x14ac:dyDescent="0.3">
      <c r="A14" s="36"/>
      <c r="B14" s="36"/>
      <c r="C14" s="36"/>
      <c r="D14" s="37"/>
      <c r="E14" s="37"/>
      <c r="F14" s="36"/>
      <c r="G14" s="36"/>
      <c r="H14" s="36"/>
      <c r="I14" s="58"/>
      <c r="J14" s="59"/>
      <c r="K14" s="58"/>
      <c r="L14" s="58"/>
      <c r="M14" s="58"/>
      <c r="N14" s="58"/>
      <c r="O14" s="59"/>
      <c r="P14" s="58"/>
    </row>
    <row r="15" spans="1:30" s="40" customFormat="1" ht="76.5" hidden="1" customHeight="1" x14ac:dyDescent="0.3">
      <c r="A15" s="38"/>
      <c r="B15" s="84" t="s">
        <v>181</v>
      </c>
      <c r="C15" s="41" t="s">
        <v>182</v>
      </c>
      <c r="D15" s="41" t="s">
        <v>18</v>
      </c>
      <c r="E15" s="99" t="s">
        <v>197</v>
      </c>
      <c r="F15" s="100"/>
      <c r="G15" s="107" t="s">
        <v>183</v>
      </c>
      <c r="H15" s="100"/>
      <c r="I15" s="105" t="s">
        <v>184</v>
      </c>
      <c r="J15" s="52"/>
      <c r="K15" s="52"/>
      <c r="L15" s="85" t="s">
        <v>198</v>
      </c>
      <c r="M15" s="105" t="s">
        <v>124</v>
      </c>
      <c r="N15" s="88" t="s">
        <v>199</v>
      </c>
      <c r="O15" s="89"/>
      <c r="P15" s="90"/>
      <c r="Q15" s="85" t="s">
        <v>200</v>
      </c>
      <c r="R15" s="52"/>
      <c r="S15" s="52"/>
      <c r="T15" s="52"/>
      <c r="U15" s="105" t="s">
        <v>127</v>
      </c>
      <c r="V15" s="60"/>
      <c r="W15" s="60"/>
      <c r="X15" s="60"/>
      <c r="Y15" s="60"/>
      <c r="Z15" s="60"/>
      <c r="AA15" s="85" t="s">
        <v>201</v>
      </c>
      <c r="AB15" s="49"/>
      <c r="AC15" s="49"/>
    </row>
    <row r="16" spans="1:30" s="40" customFormat="1" hidden="1" x14ac:dyDescent="0.3">
      <c r="A16" s="38"/>
      <c r="B16" s="84"/>
      <c r="C16" s="41"/>
      <c r="D16" s="41"/>
      <c r="E16" s="101"/>
      <c r="F16" s="102"/>
      <c r="G16" s="108"/>
      <c r="H16" s="102"/>
      <c r="I16" s="105"/>
      <c r="J16" s="52"/>
      <c r="K16" s="52"/>
      <c r="L16" s="86"/>
      <c r="M16" s="105"/>
      <c r="N16" s="91"/>
      <c r="O16" s="92"/>
      <c r="P16" s="93"/>
      <c r="Q16" s="86"/>
      <c r="R16" s="52"/>
      <c r="S16" s="52"/>
      <c r="T16" s="52"/>
      <c r="U16" s="105"/>
      <c r="V16" s="60"/>
      <c r="W16" s="60"/>
      <c r="X16" s="60"/>
      <c r="Y16" s="60"/>
      <c r="Z16" s="60"/>
      <c r="AA16" s="86"/>
      <c r="AB16" s="49"/>
      <c r="AC16" s="49"/>
    </row>
    <row r="17" spans="1:30" s="40" customFormat="1" ht="38.25" hidden="1" customHeight="1" x14ac:dyDescent="0.3">
      <c r="A17" s="38"/>
      <c r="B17" s="84"/>
      <c r="C17" s="41"/>
      <c r="D17" s="41"/>
      <c r="E17" s="103"/>
      <c r="F17" s="104"/>
      <c r="G17" s="109"/>
      <c r="H17" s="104"/>
      <c r="I17" s="105"/>
      <c r="J17" s="52"/>
      <c r="K17" s="52"/>
      <c r="L17" s="86"/>
      <c r="M17" s="105"/>
      <c r="N17" s="94"/>
      <c r="O17" s="95"/>
      <c r="P17" s="96"/>
      <c r="Q17" s="86"/>
      <c r="R17" s="52"/>
      <c r="S17" s="52"/>
      <c r="T17" s="52"/>
      <c r="U17" s="105"/>
      <c r="V17" s="60"/>
      <c r="W17" s="60"/>
      <c r="X17" s="60"/>
      <c r="Y17" s="60"/>
      <c r="Z17" s="60"/>
      <c r="AA17" s="86"/>
      <c r="AB17" s="49"/>
      <c r="AC17" s="49"/>
    </row>
    <row r="18" spans="1:30" s="40" customFormat="1" ht="24" hidden="1" x14ac:dyDescent="0.3">
      <c r="A18" s="38"/>
      <c r="B18" s="84"/>
      <c r="C18" s="41"/>
      <c r="D18" s="41"/>
      <c r="E18" s="39" t="s">
        <v>185</v>
      </c>
      <c r="F18" s="39" t="s">
        <v>186</v>
      </c>
      <c r="G18" s="39" t="s">
        <v>185</v>
      </c>
      <c r="H18" s="39" t="s">
        <v>186</v>
      </c>
      <c r="I18" s="105"/>
      <c r="J18" s="52"/>
      <c r="K18" s="52"/>
      <c r="L18" s="87"/>
      <c r="M18" s="105"/>
      <c r="N18" s="55" t="s">
        <v>187</v>
      </c>
      <c r="O18" s="55" t="s">
        <v>188</v>
      </c>
      <c r="P18" s="55" t="s">
        <v>189</v>
      </c>
      <c r="Q18" s="87"/>
      <c r="R18" s="52"/>
      <c r="S18" s="52"/>
      <c r="T18" s="52"/>
      <c r="U18" s="105"/>
      <c r="V18" s="60"/>
      <c r="W18" s="60"/>
      <c r="X18" s="60"/>
      <c r="Y18" s="60"/>
      <c r="Z18" s="60"/>
      <c r="AA18" s="87"/>
      <c r="AB18" s="49"/>
      <c r="AC18" s="49"/>
    </row>
    <row r="19" spans="1:30" s="40" customFormat="1" hidden="1" x14ac:dyDescent="0.3">
      <c r="A19" s="38"/>
      <c r="B19" s="39">
        <v>1</v>
      </c>
      <c r="C19" s="39">
        <v>2</v>
      </c>
      <c r="D19" s="39">
        <v>3</v>
      </c>
      <c r="E19" s="39" t="s">
        <v>190</v>
      </c>
      <c r="F19" s="39" t="s">
        <v>191</v>
      </c>
      <c r="G19" s="39" t="s">
        <v>192</v>
      </c>
      <c r="H19" s="39" t="s">
        <v>193</v>
      </c>
      <c r="I19" s="55">
        <v>6</v>
      </c>
      <c r="J19" s="52"/>
      <c r="K19" s="52"/>
      <c r="L19" s="55">
        <v>7</v>
      </c>
      <c r="M19" s="55">
        <v>8</v>
      </c>
      <c r="N19" s="55" t="s">
        <v>194</v>
      </c>
      <c r="O19" s="55" t="s">
        <v>195</v>
      </c>
      <c r="P19" s="55" t="s">
        <v>196</v>
      </c>
      <c r="Q19" s="55">
        <v>10</v>
      </c>
      <c r="R19" s="52"/>
      <c r="S19" s="52"/>
      <c r="T19" s="52"/>
      <c r="U19" s="55">
        <v>11</v>
      </c>
      <c r="V19" s="60"/>
      <c r="W19" s="60"/>
      <c r="X19" s="60"/>
      <c r="Y19" s="60"/>
      <c r="Z19" s="60"/>
      <c r="AA19" s="55">
        <v>12</v>
      </c>
      <c r="AB19" s="49"/>
      <c r="AC19" s="49"/>
    </row>
    <row r="20" spans="1:30" s="40" customFormat="1" ht="195" customHeight="1" x14ac:dyDescent="0.3">
      <c r="A20" s="45">
        <v>1</v>
      </c>
      <c r="B20" s="43">
        <v>1402</v>
      </c>
      <c r="C20" s="43">
        <v>1</v>
      </c>
      <c r="D20" s="44" t="s">
        <v>253</v>
      </c>
      <c r="E20" s="32" t="s">
        <v>281</v>
      </c>
      <c r="F20" s="32"/>
      <c r="G20" s="33" t="s">
        <v>286</v>
      </c>
      <c r="H20" s="33"/>
      <c r="I20" s="61">
        <v>20.399999999999999</v>
      </c>
      <c r="J20" s="54"/>
      <c r="K20" s="62">
        <f t="shared" ref="K20:K32" si="0">I20+J20</f>
        <v>20.399999999999999</v>
      </c>
      <c r="L20" s="56" t="s">
        <v>203</v>
      </c>
      <c r="M20" s="56" t="s">
        <v>130</v>
      </c>
      <c r="N20" s="56" t="s">
        <v>180</v>
      </c>
      <c r="O20" s="50" t="s">
        <v>274</v>
      </c>
      <c r="P20" s="50" t="s">
        <v>306</v>
      </c>
      <c r="Q20" s="56"/>
      <c r="R20" s="56" t="s">
        <v>277</v>
      </c>
      <c r="S20" s="56"/>
      <c r="T20" s="63"/>
      <c r="U20" s="56">
        <v>44562</v>
      </c>
      <c r="V20" s="64" t="s">
        <v>278</v>
      </c>
      <c r="W20" s="64" t="s">
        <v>279</v>
      </c>
      <c r="X20" s="64" t="s">
        <v>279</v>
      </c>
      <c r="Y20" s="64" t="s">
        <v>279</v>
      </c>
      <c r="Z20" s="64" t="s">
        <v>280</v>
      </c>
      <c r="AA20" s="56" t="s">
        <v>14</v>
      </c>
      <c r="AB20" s="50" t="s">
        <v>275</v>
      </c>
      <c r="AC20" s="54" t="s">
        <v>251</v>
      </c>
      <c r="AD20" s="42"/>
    </row>
    <row r="21" spans="1:30" s="40" customFormat="1" ht="155.4" customHeight="1" x14ac:dyDescent="0.3">
      <c r="A21" s="45">
        <v>2</v>
      </c>
      <c r="B21" s="43">
        <v>1403</v>
      </c>
      <c r="C21" s="43">
        <v>2</v>
      </c>
      <c r="D21" s="44" t="s">
        <v>254</v>
      </c>
      <c r="E21" s="32" t="s">
        <v>311</v>
      </c>
      <c r="F21" s="32"/>
      <c r="G21" s="33" t="s">
        <v>312</v>
      </c>
      <c r="H21" s="33"/>
      <c r="I21" s="61">
        <v>14.3</v>
      </c>
      <c r="J21" s="54"/>
      <c r="K21" s="62">
        <f t="shared" si="0"/>
        <v>14.3</v>
      </c>
      <c r="L21" s="56" t="s">
        <v>203</v>
      </c>
      <c r="M21" s="56" t="s">
        <v>130</v>
      </c>
      <c r="N21" s="56" t="s">
        <v>180</v>
      </c>
      <c r="O21" s="50">
        <v>1</v>
      </c>
      <c r="P21" s="50" t="s">
        <v>307</v>
      </c>
      <c r="Q21" s="56"/>
      <c r="R21" s="65">
        <v>1</v>
      </c>
      <c r="S21" s="65"/>
      <c r="T21" s="63"/>
      <c r="U21" s="56">
        <v>44562</v>
      </c>
      <c r="V21" s="64" t="s">
        <v>252</v>
      </c>
      <c r="W21" s="53" t="s">
        <v>252</v>
      </c>
      <c r="X21" s="53" t="s">
        <v>252</v>
      </c>
      <c r="Y21" s="53" t="s">
        <v>252</v>
      </c>
      <c r="Z21" s="53">
        <v>7</v>
      </c>
      <c r="AA21" s="56" t="s">
        <v>14</v>
      </c>
      <c r="AB21" s="50" t="s">
        <v>275</v>
      </c>
      <c r="AC21" s="54" t="s">
        <v>251</v>
      </c>
      <c r="AD21" s="42"/>
    </row>
    <row r="22" spans="1:30" s="40" customFormat="1" ht="106.2" customHeight="1" x14ac:dyDescent="0.3">
      <c r="A22" s="45">
        <v>3</v>
      </c>
      <c r="B22" s="43">
        <v>1404</v>
      </c>
      <c r="C22" s="43">
        <v>3</v>
      </c>
      <c r="D22" s="44" t="s">
        <v>255</v>
      </c>
      <c r="E22" s="32" t="s">
        <v>359</v>
      </c>
      <c r="F22" s="32" t="s">
        <v>360</v>
      </c>
      <c r="G22" s="33" t="s">
        <v>285</v>
      </c>
      <c r="H22" s="33" t="s">
        <v>287</v>
      </c>
      <c r="I22" s="61">
        <v>9.3000000000000007</v>
      </c>
      <c r="J22" s="54">
        <v>9.3000000000000007</v>
      </c>
      <c r="K22" s="62">
        <f t="shared" si="0"/>
        <v>18.600000000000001</v>
      </c>
      <c r="L22" s="56" t="s">
        <v>203</v>
      </c>
      <c r="M22" s="56" t="s">
        <v>130</v>
      </c>
      <c r="N22" s="56" t="s">
        <v>180</v>
      </c>
      <c r="O22" s="50" t="s">
        <v>274</v>
      </c>
      <c r="P22" s="50" t="s">
        <v>308</v>
      </c>
      <c r="Q22" s="56"/>
      <c r="R22" s="56" t="s">
        <v>277</v>
      </c>
      <c r="S22" s="56"/>
      <c r="T22" s="63"/>
      <c r="U22" s="56">
        <v>44562</v>
      </c>
      <c r="V22" s="64" t="s">
        <v>310</v>
      </c>
      <c r="W22" s="64" t="s">
        <v>279</v>
      </c>
      <c r="X22" s="64" t="s">
        <v>279</v>
      </c>
      <c r="Y22" s="64" t="s">
        <v>279</v>
      </c>
      <c r="Z22" s="64" t="s">
        <v>309</v>
      </c>
      <c r="AA22" s="56" t="s">
        <v>14</v>
      </c>
      <c r="AB22" s="50" t="s">
        <v>275</v>
      </c>
      <c r="AC22" s="54" t="s">
        <v>251</v>
      </c>
      <c r="AD22" s="42"/>
    </row>
    <row r="23" spans="1:30" s="40" customFormat="1" ht="161.4" customHeight="1" x14ac:dyDescent="0.3">
      <c r="A23" s="45">
        <v>4</v>
      </c>
      <c r="B23" s="43">
        <v>1405</v>
      </c>
      <c r="C23" s="43">
        <v>20</v>
      </c>
      <c r="D23" s="44" t="s">
        <v>256</v>
      </c>
      <c r="E23" s="32" t="s">
        <v>322</v>
      </c>
      <c r="F23" s="32" t="s">
        <v>323</v>
      </c>
      <c r="G23" s="33" t="s">
        <v>324</v>
      </c>
      <c r="H23" s="33" t="s">
        <v>325</v>
      </c>
      <c r="I23" s="61">
        <v>37.5</v>
      </c>
      <c r="J23" s="54">
        <v>37.5</v>
      </c>
      <c r="K23" s="62">
        <f t="shared" si="0"/>
        <v>75</v>
      </c>
      <c r="L23" s="56" t="s">
        <v>203</v>
      </c>
      <c r="M23" s="56" t="s">
        <v>130</v>
      </c>
      <c r="N23" s="56" t="s">
        <v>180</v>
      </c>
      <c r="O23" s="50" t="s">
        <v>274</v>
      </c>
      <c r="P23" s="50" t="s">
        <v>306</v>
      </c>
      <c r="Q23" s="56"/>
      <c r="R23" s="56" t="s">
        <v>277</v>
      </c>
      <c r="S23" s="56"/>
      <c r="T23" s="63"/>
      <c r="U23" s="56">
        <v>44562</v>
      </c>
      <c r="V23" s="64" t="s">
        <v>278</v>
      </c>
      <c r="W23" s="64" t="s">
        <v>279</v>
      </c>
      <c r="X23" s="64" t="s">
        <v>279</v>
      </c>
      <c r="Y23" s="64" t="s">
        <v>279</v>
      </c>
      <c r="Z23" s="64" t="s">
        <v>280</v>
      </c>
      <c r="AA23" s="56" t="s">
        <v>14</v>
      </c>
      <c r="AB23" s="50" t="s">
        <v>275</v>
      </c>
      <c r="AC23" s="54" t="s">
        <v>276</v>
      </c>
      <c r="AD23" s="42"/>
    </row>
    <row r="24" spans="1:30" s="40" customFormat="1" ht="160.80000000000001" customHeight="1" x14ac:dyDescent="0.3">
      <c r="A24" s="45">
        <v>5</v>
      </c>
      <c r="B24" s="43">
        <v>1406</v>
      </c>
      <c r="C24" s="43">
        <v>21</v>
      </c>
      <c r="D24" s="44" t="s">
        <v>257</v>
      </c>
      <c r="E24" s="32" t="s">
        <v>354</v>
      </c>
      <c r="F24" s="32" t="s">
        <v>361</v>
      </c>
      <c r="G24" s="33" t="s">
        <v>355</v>
      </c>
      <c r="H24" s="33" t="s">
        <v>362</v>
      </c>
      <c r="I24" s="61">
        <v>55.7</v>
      </c>
      <c r="J24" s="54">
        <v>56.8</v>
      </c>
      <c r="K24" s="62">
        <f t="shared" si="0"/>
        <v>112.5</v>
      </c>
      <c r="L24" s="56" t="s">
        <v>203</v>
      </c>
      <c r="M24" s="56" t="s">
        <v>130</v>
      </c>
      <c r="N24" s="56" t="s">
        <v>180</v>
      </c>
      <c r="O24" s="50" t="s">
        <v>357</v>
      </c>
      <c r="P24" s="50" t="s">
        <v>306</v>
      </c>
      <c r="Q24" s="56"/>
      <c r="R24" s="56" t="s">
        <v>358</v>
      </c>
      <c r="S24" s="56"/>
      <c r="T24" s="63"/>
      <c r="U24" s="56">
        <v>44562</v>
      </c>
      <c r="V24" s="64" t="s">
        <v>278</v>
      </c>
      <c r="W24" s="64" t="s">
        <v>279</v>
      </c>
      <c r="X24" s="64" t="s">
        <v>330</v>
      </c>
      <c r="Y24" s="64" t="s">
        <v>330</v>
      </c>
      <c r="Z24" s="64" t="s">
        <v>280</v>
      </c>
      <c r="AA24" s="56" t="s">
        <v>14</v>
      </c>
      <c r="AB24" s="50" t="s">
        <v>275</v>
      </c>
      <c r="AC24" s="54" t="s">
        <v>276</v>
      </c>
      <c r="AD24" s="42"/>
    </row>
    <row r="25" spans="1:30" s="40" customFormat="1" ht="202.2" customHeight="1" x14ac:dyDescent="0.3">
      <c r="A25" s="45">
        <v>6</v>
      </c>
      <c r="B25" s="43">
        <v>1407</v>
      </c>
      <c r="C25" s="43">
        <v>22</v>
      </c>
      <c r="D25" s="44" t="s">
        <v>258</v>
      </c>
      <c r="E25" s="32" t="s">
        <v>5</v>
      </c>
      <c r="F25" s="32" t="s">
        <v>8</v>
      </c>
      <c r="G25" s="33" t="s">
        <v>363</v>
      </c>
      <c r="H25" s="33" t="s">
        <v>364</v>
      </c>
      <c r="I25" s="61">
        <v>45.7</v>
      </c>
      <c r="J25" s="54">
        <v>51.3</v>
      </c>
      <c r="K25" s="62">
        <f t="shared" si="0"/>
        <v>97</v>
      </c>
      <c r="L25" s="56" t="s">
        <v>203</v>
      </c>
      <c r="M25" s="56" t="s">
        <v>130</v>
      </c>
      <c r="N25" s="56" t="s">
        <v>180</v>
      </c>
      <c r="O25" s="50" t="s">
        <v>365</v>
      </c>
      <c r="P25" s="50" t="s">
        <v>339</v>
      </c>
      <c r="Q25" s="56"/>
      <c r="R25" s="50" t="s">
        <v>365</v>
      </c>
      <c r="S25" s="50"/>
      <c r="T25" s="63"/>
      <c r="U25" s="56">
        <v>44562</v>
      </c>
      <c r="V25" s="64" t="s">
        <v>340</v>
      </c>
      <c r="W25" s="64" t="s">
        <v>341</v>
      </c>
      <c r="X25" s="64" t="s">
        <v>366</v>
      </c>
      <c r="Y25" s="64" t="s">
        <v>367</v>
      </c>
      <c r="Z25" s="64" t="s">
        <v>344</v>
      </c>
      <c r="AA25" s="56" t="s">
        <v>14</v>
      </c>
      <c r="AB25" s="50" t="s">
        <v>275</v>
      </c>
      <c r="AC25" s="54" t="s">
        <v>276</v>
      </c>
      <c r="AD25" s="42"/>
    </row>
    <row r="26" spans="1:30" s="40" customFormat="1" ht="93.6" customHeight="1" x14ac:dyDescent="0.3">
      <c r="A26" s="45">
        <v>7</v>
      </c>
      <c r="B26" s="43">
        <v>1408</v>
      </c>
      <c r="C26" s="43">
        <v>23</v>
      </c>
      <c r="D26" s="44" t="s">
        <v>259</v>
      </c>
      <c r="E26" s="32" t="s">
        <v>373</v>
      </c>
      <c r="F26" s="32" t="s">
        <v>374</v>
      </c>
      <c r="G26" s="33" t="s">
        <v>326</v>
      </c>
      <c r="H26" s="33" t="s">
        <v>356</v>
      </c>
      <c r="I26" s="61">
        <v>14.9</v>
      </c>
      <c r="J26" s="54">
        <v>14.9</v>
      </c>
      <c r="K26" s="62">
        <f t="shared" si="0"/>
        <v>29.8</v>
      </c>
      <c r="L26" s="56" t="s">
        <v>203</v>
      </c>
      <c r="M26" s="56" t="s">
        <v>130</v>
      </c>
      <c r="N26" s="56" t="s">
        <v>180</v>
      </c>
      <c r="O26" s="50">
        <v>1</v>
      </c>
      <c r="P26" s="50" t="s">
        <v>302</v>
      </c>
      <c r="Q26" s="56"/>
      <c r="R26" s="65">
        <v>1</v>
      </c>
      <c r="S26" s="65"/>
      <c r="T26" s="63"/>
      <c r="U26" s="56">
        <v>44562</v>
      </c>
      <c r="V26" s="53" t="s">
        <v>305</v>
      </c>
      <c r="W26" s="53" t="s">
        <v>252</v>
      </c>
      <c r="X26" s="53" t="s">
        <v>305</v>
      </c>
      <c r="Y26" s="53" t="s">
        <v>305</v>
      </c>
      <c r="Z26" s="53">
        <v>5</v>
      </c>
      <c r="AA26" s="56" t="s">
        <v>14</v>
      </c>
      <c r="AB26" s="50" t="s">
        <v>275</v>
      </c>
      <c r="AC26" s="54" t="s">
        <v>276</v>
      </c>
      <c r="AD26" s="42"/>
    </row>
    <row r="27" spans="1:30" s="40" customFormat="1" ht="134.4" customHeight="1" x14ac:dyDescent="0.3">
      <c r="A27" s="45">
        <v>8</v>
      </c>
      <c r="B27" s="43">
        <v>1409</v>
      </c>
      <c r="C27" s="43">
        <v>25</v>
      </c>
      <c r="D27" s="44" t="s">
        <v>260</v>
      </c>
      <c r="E27" s="32" t="s">
        <v>346</v>
      </c>
      <c r="F27" s="32" t="s">
        <v>347</v>
      </c>
      <c r="G27" s="33" t="s">
        <v>348</v>
      </c>
      <c r="H27" s="33" t="s">
        <v>349</v>
      </c>
      <c r="I27" s="61">
        <v>12.6</v>
      </c>
      <c r="J27" s="54">
        <v>12.4</v>
      </c>
      <c r="K27" s="62">
        <f t="shared" si="0"/>
        <v>25</v>
      </c>
      <c r="L27" s="56" t="s">
        <v>203</v>
      </c>
      <c r="M27" s="56" t="s">
        <v>130</v>
      </c>
      <c r="N27" s="56" t="s">
        <v>180</v>
      </c>
      <c r="O27" s="50" t="s">
        <v>379</v>
      </c>
      <c r="P27" s="50" t="s">
        <v>339</v>
      </c>
      <c r="Q27" s="56"/>
      <c r="R27" s="65">
        <v>6</v>
      </c>
      <c r="S27" s="65"/>
      <c r="T27" s="63"/>
      <c r="U27" s="56">
        <v>44562</v>
      </c>
      <c r="V27" s="64" t="s">
        <v>340</v>
      </c>
      <c r="W27" s="64" t="s">
        <v>341</v>
      </c>
      <c r="X27" s="64" t="s">
        <v>342</v>
      </c>
      <c r="Y27" s="64" t="s">
        <v>343</v>
      </c>
      <c r="Z27" s="64" t="s">
        <v>344</v>
      </c>
      <c r="AA27" s="56" t="s">
        <v>14</v>
      </c>
      <c r="AB27" s="50" t="s">
        <v>275</v>
      </c>
      <c r="AC27" s="54" t="s">
        <v>276</v>
      </c>
      <c r="AD27" s="42"/>
    </row>
    <row r="28" spans="1:30" s="40" customFormat="1" ht="158.4" customHeight="1" x14ac:dyDescent="0.3">
      <c r="A28" s="45">
        <v>9</v>
      </c>
      <c r="B28" s="43">
        <v>1410</v>
      </c>
      <c r="C28" s="43">
        <v>26</v>
      </c>
      <c r="D28" s="44" t="s">
        <v>261</v>
      </c>
      <c r="E28" s="32" t="s">
        <v>331</v>
      </c>
      <c r="F28" s="32" t="s">
        <v>332</v>
      </c>
      <c r="G28" s="33" t="s">
        <v>333</v>
      </c>
      <c r="H28" s="33" t="s">
        <v>334</v>
      </c>
      <c r="I28" s="61">
        <v>32.299999999999997</v>
      </c>
      <c r="J28" s="54">
        <v>32.299999999999997</v>
      </c>
      <c r="K28" s="62">
        <f t="shared" si="0"/>
        <v>64.599999999999994</v>
      </c>
      <c r="L28" s="56" t="s">
        <v>203</v>
      </c>
      <c r="M28" s="56" t="s">
        <v>130</v>
      </c>
      <c r="N28" s="56" t="s">
        <v>180</v>
      </c>
      <c r="O28" s="50">
        <v>1</v>
      </c>
      <c r="P28" s="50" t="s">
        <v>302</v>
      </c>
      <c r="Q28" s="56"/>
      <c r="R28" s="65">
        <v>1</v>
      </c>
      <c r="S28" s="65"/>
      <c r="T28" s="63"/>
      <c r="U28" s="56">
        <v>44562</v>
      </c>
      <c r="V28" s="53" t="s">
        <v>305</v>
      </c>
      <c r="W28" s="53" t="s">
        <v>252</v>
      </c>
      <c r="X28" s="53" t="s">
        <v>252</v>
      </c>
      <c r="Y28" s="53" t="s">
        <v>252</v>
      </c>
      <c r="Z28" s="53">
        <v>5</v>
      </c>
      <c r="AA28" s="56" t="s">
        <v>14</v>
      </c>
      <c r="AB28" s="50" t="s">
        <v>275</v>
      </c>
      <c r="AC28" s="54" t="s">
        <v>276</v>
      </c>
      <c r="AD28" s="42"/>
    </row>
    <row r="29" spans="1:30" s="40" customFormat="1" ht="195.6" customHeight="1" x14ac:dyDescent="0.3">
      <c r="A29" s="45">
        <v>10</v>
      </c>
      <c r="B29" s="43">
        <v>1411</v>
      </c>
      <c r="C29" s="43">
        <v>27</v>
      </c>
      <c r="D29" s="44" t="s">
        <v>262</v>
      </c>
      <c r="E29" s="32" t="s">
        <v>3</v>
      </c>
      <c r="F29" s="32" t="s">
        <v>4</v>
      </c>
      <c r="G29" s="33" t="s">
        <v>335</v>
      </c>
      <c r="H29" s="33" t="s">
        <v>337</v>
      </c>
      <c r="I29" s="61">
        <v>47.7</v>
      </c>
      <c r="J29" s="54">
        <v>43.9</v>
      </c>
      <c r="K29" s="62">
        <f t="shared" si="0"/>
        <v>91.6</v>
      </c>
      <c r="L29" s="56" t="s">
        <v>203</v>
      </c>
      <c r="M29" s="56" t="s">
        <v>130</v>
      </c>
      <c r="N29" s="56" t="s">
        <v>180</v>
      </c>
      <c r="O29" s="50" t="s">
        <v>338</v>
      </c>
      <c r="P29" s="50" t="s">
        <v>339</v>
      </c>
      <c r="Q29" s="56"/>
      <c r="R29" s="50" t="s">
        <v>338</v>
      </c>
      <c r="S29" s="50"/>
      <c r="T29" s="63"/>
      <c r="U29" s="56">
        <v>44562</v>
      </c>
      <c r="V29" s="64" t="s">
        <v>340</v>
      </c>
      <c r="W29" s="64" t="s">
        <v>341</v>
      </c>
      <c r="X29" s="64" t="s">
        <v>342</v>
      </c>
      <c r="Y29" s="64" t="s">
        <v>343</v>
      </c>
      <c r="Z29" s="64" t="s">
        <v>344</v>
      </c>
      <c r="AA29" s="56" t="s">
        <v>14</v>
      </c>
      <c r="AB29" s="50" t="s">
        <v>275</v>
      </c>
      <c r="AC29" s="54" t="s">
        <v>276</v>
      </c>
      <c r="AD29" s="42"/>
    </row>
    <row r="30" spans="1:30" s="40" customFormat="1" ht="246" customHeight="1" x14ac:dyDescent="0.3">
      <c r="A30" s="45">
        <v>11</v>
      </c>
      <c r="B30" s="43">
        <v>1412</v>
      </c>
      <c r="C30" s="43">
        <v>28</v>
      </c>
      <c r="D30" s="44" t="s">
        <v>263</v>
      </c>
      <c r="E30" s="32" t="s">
        <v>350</v>
      </c>
      <c r="F30" s="32" t="s">
        <v>351</v>
      </c>
      <c r="G30" s="33" t="s">
        <v>352</v>
      </c>
      <c r="H30" s="33" t="s">
        <v>353</v>
      </c>
      <c r="I30" s="61">
        <v>63.5</v>
      </c>
      <c r="J30" s="54">
        <v>63.5</v>
      </c>
      <c r="K30" s="62">
        <f t="shared" si="0"/>
        <v>127</v>
      </c>
      <c r="L30" s="56" t="s">
        <v>203</v>
      </c>
      <c r="M30" s="56" t="s">
        <v>130</v>
      </c>
      <c r="N30" s="56" t="s">
        <v>180</v>
      </c>
      <c r="O30" s="50">
        <v>2</v>
      </c>
      <c r="P30" s="50" t="s">
        <v>302</v>
      </c>
      <c r="Q30" s="56"/>
      <c r="R30" s="65">
        <v>2</v>
      </c>
      <c r="S30" s="65"/>
      <c r="T30" s="63"/>
      <c r="U30" s="56">
        <v>44562</v>
      </c>
      <c r="V30" s="53" t="s">
        <v>305</v>
      </c>
      <c r="W30" s="53" t="s">
        <v>252</v>
      </c>
      <c r="X30" s="53" t="s">
        <v>305</v>
      </c>
      <c r="Y30" s="53" t="s">
        <v>305</v>
      </c>
      <c r="Z30" s="53">
        <v>5</v>
      </c>
      <c r="AA30" s="56" t="s">
        <v>14</v>
      </c>
      <c r="AB30" s="50" t="s">
        <v>275</v>
      </c>
      <c r="AC30" s="54" t="s">
        <v>276</v>
      </c>
      <c r="AD30" s="42"/>
    </row>
    <row r="31" spans="1:30" s="40" customFormat="1" ht="178.2" customHeight="1" x14ac:dyDescent="0.3">
      <c r="A31" s="45">
        <v>12</v>
      </c>
      <c r="B31" s="43">
        <v>1413</v>
      </c>
      <c r="C31" s="43">
        <v>29</v>
      </c>
      <c r="D31" s="44" t="s">
        <v>264</v>
      </c>
      <c r="E31" s="32" t="s">
        <v>345</v>
      </c>
      <c r="F31" s="32" t="s">
        <v>327</v>
      </c>
      <c r="G31" s="33" t="s">
        <v>328</v>
      </c>
      <c r="H31" s="33" t="s">
        <v>329</v>
      </c>
      <c r="I31" s="61">
        <v>34.9</v>
      </c>
      <c r="J31" s="54">
        <v>34.9</v>
      </c>
      <c r="K31" s="62">
        <f t="shared" si="0"/>
        <v>69.8</v>
      </c>
      <c r="L31" s="56" t="s">
        <v>203</v>
      </c>
      <c r="M31" s="56" t="s">
        <v>130</v>
      </c>
      <c r="N31" s="56" t="s">
        <v>180</v>
      </c>
      <c r="O31" s="50" t="s">
        <v>12</v>
      </c>
      <c r="P31" s="50" t="s">
        <v>306</v>
      </c>
      <c r="Q31" s="56"/>
      <c r="R31" s="56" t="s">
        <v>13</v>
      </c>
      <c r="S31" s="56"/>
      <c r="T31" s="63"/>
      <c r="U31" s="56">
        <v>44562</v>
      </c>
      <c r="V31" s="64" t="s">
        <v>278</v>
      </c>
      <c r="W31" s="64" t="s">
        <v>279</v>
      </c>
      <c r="X31" s="64" t="s">
        <v>330</v>
      </c>
      <c r="Y31" s="64" t="s">
        <v>330</v>
      </c>
      <c r="Z31" s="64" t="s">
        <v>280</v>
      </c>
      <c r="AA31" s="56" t="s">
        <v>14</v>
      </c>
      <c r="AB31" s="50" t="s">
        <v>275</v>
      </c>
      <c r="AC31" s="54" t="s">
        <v>276</v>
      </c>
      <c r="AD31" s="42"/>
    </row>
    <row r="32" spans="1:30" s="40" customFormat="1" ht="360" customHeight="1" x14ac:dyDescent="0.3">
      <c r="A32" s="45">
        <v>13</v>
      </c>
      <c r="B32" s="43">
        <v>1414</v>
      </c>
      <c r="C32" s="43">
        <v>37</v>
      </c>
      <c r="D32" s="44" t="s">
        <v>265</v>
      </c>
      <c r="E32" s="32" t="s">
        <v>10</v>
      </c>
      <c r="F32" s="32" t="s">
        <v>9</v>
      </c>
      <c r="G32" s="33" t="s">
        <v>368</v>
      </c>
      <c r="H32" s="33" t="s">
        <v>369</v>
      </c>
      <c r="I32" s="61">
        <v>65.7</v>
      </c>
      <c r="J32" s="54">
        <v>65.900000000000006</v>
      </c>
      <c r="K32" s="62">
        <f t="shared" si="0"/>
        <v>131.60000000000002</v>
      </c>
      <c r="L32" s="56" t="s">
        <v>203</v>
      </c>
      <c r="M32" s="56" t="s">
        <v>130</v>
      </c>
      <c r="N32" s="56" t="s">
        <v>180</v>
      </c>
      <c r="O32" s="50" t="s">
        <v>370</v>
      </c>
      <c r="P32" s="50" t="s">
        <v>339</v>
      </c>
      <c r="Q32" s="56"/>
      <c r="R32" s="50" t="s">
        <v>371</v>
      </c>
      <c r="S32" s="50"/>
      <c r="T32" s="63"/>
      <c r="U32" s="56">
        <v>44562</v>
      </c>
      <c r="V32" s="64" t="s">
        <v>340</v>
      </c>
      <c r="W32" s="64" t="s">
        <v>341</v>
      </c>
      <c r="X32" s="64" t="s">
        <v>342</v>
      </c>
      <c r="Y32" s="64" t="s">
        <v>343</v>
      </c>
      <c r="Z32" s="64" t="s">
        <v>344</v>
      </c>
      <c r="AA32" s="56" t="s">
        <v>14</v>
      </c>
      <c r="AB32" s="50" t="s">
        <v>275</v>
      </c>
      <c r="AC32" s="54" t="s">
        <v>276</v>
      </c>
      <c r="AD32" s="42"/>
    </row>
    <row r="33" spans="1:30" s="40" customFormat="1" ht="156.6" customHeight="1" x14ac:dyDescent="0.3">
      <c r="A33" s="45">
        <v>14</v>
      </c>
      <c r="B33" s="43">
        <v>1415</v>
      </c>
      <c r="C33" s="43">
        <v>31</v>
      </c>
      <c r="D33" s="44" t="s">
        <v>266</v>
      </c>
      <c r="E33" s="32" t="s">
        <v>319</v>
      </c>
      <c r="F33" s="32" t="s">
        <v>320</v>
      </c>
      <c r="G33" s="33" t="s">
        <v>321</v>
      </c>
      <c r="H33" s="33" t="s">
        <v>336</v>
      </c>
      <c r="I33" s="61">
        <v>32.6</v>
      </c>
      <c r="J33" s="54">
        <v>32.6</v>
      </c>
      <c r="K33" s="62">
        <f t="shared" ref="K33:K39" si="1">I33+J33</f>
        <v>65.2</v>
      </c>
      <c r="L33" s="56" t="s">
        <v>203</v>
      </c>
      <c r="M33" s="56" t="s">
        <v>130</v>
      </c>
      <c r="N33" s="56" t="s">
        <v>180</v>
      </c>
      <c r="O33" s="50">
        <v>1</v>
      </c>
      <c r="P33" s="50" t="s">
        <v>302</v>
      </c>
      <c r="Q33" s="56"/>
      <c r="R33" s="65" t="s">
        <v>303</v>
      </c>
      <c r="S33" s="65"/>
      <c r="T33" s="63"/>
      <c r="U33" s="56">
        <v>44562</v>
      </c>
      <c r="V33" s="53" t="s">
        <v>305</v>
      </c>
      <c r="W33" s="53" t="s">
        <v>252</v>
      </c>
      <c r="X33" s="53" t="s">
        <v>252</v>
      </c>
      <c r="Y33" s="53" t="s">
        <v>252</v>
      </c>
      <c r="Z33" s="53">
        <v>5</v>
      </c>
      <c r="AA33" s="56" t="s">
        <v>14</v>
      </c>
      <c r="AB33" s="50" t="s">
        <v>275</v>
      </c>
      <c r="AC33" s="54" t="s">
        <v>276</v>
      </c>
      <c r="AD33" s="42"/>
    </row>
    <row r="34" spans="1:30" s="40" customFormat="1" ht="113.4" customHeight="1" x14ac:dyDescent="0.3">
      <c r="A34" s="45">
        <v>15</v>
      </c>
      <c r="B34" s="43">
        <v>1416</v>
      </c>
      <c r="C34" s="43">
        <v>33</v>
      </c>
      <c r="D34" s="44" t="s">
        <v>267</v>
      </c>
      <c r="E34" s="32" t="s">
        <v>0</v>
      </c>
      <c r="F34" s="32" t="s">
        <v>1</v>
      </c>
      <c r="G34" s="33" t="s">
        <v>317</v>
      </c>
      <c r="H34" s="33" t="s">
        <v>2</v>
      </c>
      <c r="I34" s="61">
        <v>39.6</v>
      </c>
      <c r="J34" s="54">
        <v>40.4</v>
      </c>
      <c r="K34" s="62">
        <f t="shared" si="1"/>
        <v>80</v>
      </c>
      <c r="L34" s="56" t="s">
        <v>203</v>
      </c>
      <c r="M34" s="56" t="s">
        <v>130</v>
      </c>
      <c r="N34" s="56" t="s">
        <v>180</v>
      </c>
      <c r="O34" s="50">
        <v>1</v>
      </c>
      <c r="P34" s="50" t="s">
        <v>302</v>
      </c>
      <c r="Q34" s="56"/>
      <c r="R34" s="65" t="s">
        <v>303</v>
      </c>
      <c r="S34" s="65"/>
      <c r="T34" s="63"/>
      <c r="U34" s="56">
        <v>44562</v>
      </c>
      <c r="V34" s="53" t="s">
        <v>305</v>
      </c>
      <c r="W34" s="53" t="s">
        <v>252</v>
      </c>
      <c r="X34" s="53" t="s">
        <v>252</v>
      </c>
      <c r="Y34" s="53" t="s">
        <v>252</v>
      </c>
      <c r="Z34" s="53">
        <v>5</v>
      </c>
      <c r="AA34" s="56" t="s">
        <v>14</v>
      </c>
      <c r="AB34" s="50" t="s">
        <v>275</v>
      </c>
      <c r="AC34" s="54" t="s">
        <v>276</v>
      </c>
      <c r="AD34" s="42"/>
    </row>
    <row r="35" spans="1:30" s="40" customFormat="1" ht="170.4" customHeight="1" x14ac:dyDescent="0.3">
      <c r="A35" s="45">
        <v>16</v>
      </c>
      <c r="B35" s="43">
        <v>1417</v>
      </c>
      <c r="C35" s="43">
        <v>34</v>
      </c>
      <c r="D35" s="44" t="s">
        <v>268</v>
      </c>
      <c r="E35" s="32" t="s">
        <v>313</v>
      </c>
      <c r="F35" s="32" t="s">
        <v>314</v>
      </c>
      <c r="G35" s="33" t="s">
        <v>315</v>
      </c>
      <c r="H35" s="33" t="s">
        <v>316</v>
      </c>
      <c r="I35" s="61">
        <v>37.299999999999997</v>
      </c>
      <c r="J35" s="54">
        <v>38.299999999999997</v>
      </c>
      <c r="K35" s="62">
        <f t="shared" si="1"/>
        <v>75.599999999999994</v>
      </c>
      <c r="L35" s="56" t="s">
        <v>203</v>
      </c>
      <c r="M35" s="56" t="s">
        <v>130</v>
      </c>
      <c r="N35" s="56" t="s">
        <v>180</v>
      </c>
      <c r="O35" s="50">
        <v>2</v>
      </c>
      <c r="P35" s="50" t="s">
        <v>302</v>
      </c>
      <c r="Q35" s="56"/>
      <c r="R35" s="65" t="s">
        <v>318</v>
      </c>
      <c r="S35" s="65"/>
      <c r="T35" s="63"/>
      <c r="U35" s="56">
        <v>44562</v>
      </c>
      <c r="V35" s="53" t="s">
        <v>305</v>
      </c>
      <c r="W35" s="53" t="s">
        <v>252</v>
      </c>
      <c r="X35" s="53" t="s">
        <v>252</v>
      </c>
      <c r="Y35" s="53" t="s">
        <v>252</v>
      </c>
      <c r="Z35" s="53">
        <v>5</v>
      </c>
      <c r="AA35" s="56" t="s">
        <v>14</v>
      </c>
      <c r="AB35" s="50" t="s">
        <v>275</v>
      </c>
      <c r="AC35" s="54" t="s">
        <v>276</v>
      </c>
      <c r="AD35" s="42"/>
    </row>
    <row r="36" spans="1:30" s="40" customFormat="1" ht="70.8" customHeight="1" x14ac:dyDescent="0.3">
      <c r="A36" s="45">
        <v>17</v>
      </c>
      <c r="B36" s="43">
        <v>1418</v>
      </c>
      <c r="C36" s="43">
        <v>40</v>
      </c>
      <c r="D36" s="44" t="s">
        <v>269</v>
      </c>
      <c r="E36" s="32" t="s">
        <v>293</v>
      </c>
      <c r="F36" s="32" t="s">
        <v>294</v>
      </c>
      <c r="G36" s="33" t="s">
        <v>291</v>
      </c>
      <c r="H36" s="33" t="s">
        <v>292</v>
      </c>
      <c r="I36" s="61">
        <v>6.5</v>
      </c>
      <c r="J36" s="54">
        <v>9.6</v>
      </c>
      <c r="K36" s="62">
        <f t="shared" si="1"/>
        <v>16.100000000000001</v>
      </c>
      <c r="L36" s="56" t="s">
        <v>203</v>
      </c>
      <c r="M36" s="56" t="s">
        <v>130</v>
      </c>
      <c r="N36" s="56" t="s">
        <v>180</v>
      </c>
      <c r="O36" s="50">
        <v>1</v>
      </c>
      <c r="P36" s="50" t="s">
        <v>301</v>
      </c>
      <c r="Q36" s="56"/>
      <c r="R36" s="65" t="s">
        <v>303</v>
      </c>
      <c r="S36" s="65"/>
      <c r="T36" s="63"/>
      <c r="U36" s="56">
        <v>44562</v>
      </c>
      <c r="V36" s="53" t="s">
        <v>252</v>
      </c>
      <c r="W36" s="53" t="s">
        <v>252</v>
      </c>
      <c r="X36" s="53" t="s">
        <v>252</v>
      </c>
      <c r="Y36" s="53" t="s">
        <v>252</v>
      </c>
      <c r="Z36" s="53">
        <v>7</v>
      </c>
      <c r="AA36" s="56" t="s">
        <v>14</v>
      </c>
      <c r="AB36" s="50" t="s">
        <v>275</v>
      </c>
      <c r="AC36" s="54" t="s">
        <v>276</v>
      </c>
      <c r="AD36" s="42"/>
    </row>
    <row r="37" spans="1:30" s="40" customFormat="1" ht="72" x14ac:dyDescent="0.3">
      <c r="A37" s="45">
        <v>18</v>
      </c>
      <c r="B37" s="43">
        <v>1419</v>
      </c>
      <c r="C37" s="43">
        <v>41</v>
      </c>
      <c r="D37" s="44" t="s">
        <v>270</v>
      </c>
      <c r="E37" s="32" t="s">
        <v>284</v>
      </c>
      <c r="F37" s="32" t="s">
        <v>295</v>
      </c>
      <c r="G37" s="33" t="s">
        <v>289</v>
      </c>
      <c r="H37" s="33" t="s">
        <v>290</v>
      </c>
      <c r="I37" s="61">
        <v>9.4</v>
      </c>
      <c r="J37" s="54">
        <v>9.3000000000000007</v>
      </c>
      <c r="K37" s="62">
        <f t="shared" si="1"/>
        <v>18.700000000000003</v>
      </c>
      <c r="L37" s="56" t="s">
        <v>203</v>
      </c>
      <c r="M37" s="56" t="s">
        <v>130</v>
      </c>
      <c r="N37" s="56" t="s">
        <v>180</v>
      </c>
      <c r="O37" s="50">
        <v>1</v>
      </c>
      <c r="P37" s="50" t="s">
        <v>301</v>
      </c>
      <c r="Q37" s="56"/>
      <c r="R37" s="65" t="s">
        <v>303</v>
      </c>
      <c r="S37" s="65"/>
      <c r="T37" s="63"/>
      <c r="U37" s="56">
        <v>44562</v>
      </c>
      <c r="V37" s="53" t="s">
        <v>252</v>
      </c>
      <c r="W37" s="53" t="s">
        <v>252</v>
      </c>
      <c r="X37" s="53" t="s">
        <v>304</v>
      </c>
      <c r="Y37" s="53" t="s">
        <v>252</v>
      </c>
      <c r="Z37" s="53">
        <v>7</v>
      </c>
      <c r="AA37" s="56" t="s">
        <v>14</v>
      </c>
      <c r="AB37" s="50" t="s">
        <v>275</v>
      </c>
      <c r="AC37" s="54" t="s">
        <v>276</v>
      </c>
      <c r="AD37" s="42"/>
    </row>
    <row r="38" spans="1:30" s="40" customFormat="1" ht="72" x14ac:dyDescent="0.3">
      <c r="A38" s="45">
        <v>19</v>
      </c>
      <c r="B38" s="43">
        <v>1420</v>
      </c>
      <c r="C38" s="43">
        <v>42</v>
      </c>
      <c r="D38" s="44" t="s">
        <v>271</v>
      </c>
      <c r="E38" s="32" t="s">
        <v>297</v>
      </c>
      <c r="F38" s="32" t="s">
        <v>296</v>
      </c>
      <c r="G38" s="33" t="s">
        <v>289</v>
      </c>
      <c r="H38" s="33" t="s">
        <v>290</v>
      </c>
      <c r="I38" s="61">
        <v>6.6</v>
      </c>
      <c r="J38" s="54">
        <v>6.7</v>
      </c>
      <c r="K38" s="62">
        <f t="shared" si="1"/>
        <v>13.3</v>
      </c>
      <c r="L38" s="56" t="s">
        <v>203</v>
      </c>
      <c r="M38" s="56" t="s">
        <v>130</v>
      </c>
      <c r="N38" s="56" t="s">
        <v>180</v>
      </c>
      <c r="O38" s="50">
        <v>1</v>
      </c>
      <c r="P38" s="50" t="s">
        <v>302</v>
      </c>
      <c r="Q38" s="56"/>
      <c r="R38" s="65" t="s">
        <v>303</v>
      </c>
      <c r="S38" s="65"/>
      <c r="T38" s="63"/>
      <c r="U38" s="56">
        <v>44562</v>
      </c>
      <c r="V38" s="53" t="s">
        <v>305</v>
      </c>
      <c r="W38" s="53" t="s">
        <v>252</v>
      </c>
      <c r="X38" s="53" t="s">
        <v>305</v>
      </c>
      <c r="Y38" s="53" t="s">
        <v>305</v>
      </c>
      <c r="Z38" s="53">
        <v>5</v>
      </c>
      <c r="AA38" s="56" t="s">
        <v>14</v>
      </c>
      <c r="AB38" s="50" t="s">
        <v>275</v>
      </c>
      <c r="AC38" s="54" t="s">
        <v>276</v>
      </c>
      <c r="AD38" s="42"/>
    </row>
    <row r="39" spans="1:30" s="40" customFormat="1" ht="111.6" customHeight="1" x14ac:dyDescent="0.3">
      <c r="A39" s="45">
        <v>20</v>
      </c>
      <c r="B39" s="43">
        <v>1421</v>
      </c>
      <c r="C39" s="43">
        <v>43</v>
      </c>
      <c r="D39" s="44" t="s">
        <v>272</v>
      </c>
      <c r="E39" s="32" t="s">
        <v>300</v>
      </c>
      <c r="F39" s="32" t="s">
        <v>372</v>
      </c>
      <c r="G39" s="33" t="s">
        <v>299</v>
      </c>
      <c r="H39" s="33" t="s">
        <v>298</v>
      </c>
      <c r="I39" s="61">
        <v>11.9</v>
      </c>
      <c r="J39" s="54">
        <v>12.6</v>
      </c>
      <c r="K39" s="62">
        <f t="shared" si="1"/>
        <v>24.5</v>
      </c>
      <c r="L39" s="56" t="s">
        <v>203</v>
      </c>
      <c r="M39" s="56" t="s">
        <v>130</v>
      </c>
      <c r="N39" s="56" t="s">
        <v>180</v>
      </c>
      <c r="O39" s="50">
        <v>1</v>
      </c>
      <c r="P39" s="50" t="s">
        <v>301</v>
      </c>
      <c r="Q39" s="56"/>
      <c r="R39" s="65" t="s">
        <v>303</v>
      </c>
      <c r="S39" s="65"/>
      <c r="T39" s="63"/>
      <c r="U39" s="56">
        <v>44562</v>
      </c>
      <c r="V39" s="53" t="s">
        <v>252</v>
      </c>
      <c r="W39" s="53" t="s">
        <v>252</v>
      </c>
      <c r="X39" s="53" t="s">
        <v>252</v>
      </c>
      <c r="Y39" s="53" t="s">
        <v>252</v>
      </c>
      <c r="Z39" s="53">
        <v>7</v>
      </c>
      <c r="AA39" s="56" t="s">
        <v>14</v>
      </c>
      <c r="AB39" s="50" t="s">
        <v>275</v>
      </c>
      <c r="AC39" s="54" t="s">
        <v>276</v>
      </c>
      <c r="AD39" s="42"/>
    </row>
    <row r="40" spans="1:30" s="40" customFormat="1" ht="72" x14ac:dyDescent="0.3">
      <c r="A40" s="45">
        <v>21</v>
      </c>
      <c r="B40" s="43">
        <v>1422</v>
      </c>
      <c r="C40" s="43">
        <v>44</v>
      </c>
      <c r="D40" s="44" t="s">
        <v>273</v>
      </c>
      <c r="E40" s="32" t="s">
        <v>282</v>
      </c>
      <c r="F40" s="32" t="s">
        <v>283</v>
      </c>
      <c r="G40" s="33" t="s">
        <v>288</v>
      </c>
      <c r="H40" s="33" t="s">
        <v>288</v>
      </c>
      <c r="I40" s="66">
        <v>5.9</v>
      </c>
      <c r="J40" s="54">
        <v>5.9</v>
      </c>
      <c r="K40" s="62">
        <f>I40+J40</f>
        <v>11.8</v>
      </c>
      <c r="L40" s="56" t="s">
        <v>203</v>
      </c>
      <c r="M40" s="56" t="s">
        <v>130</v>
      </c>
      <c r="N40" s="56" t="s">
        <v>180</v>
      </c>
      <c r="O40" s="50">
        <v>1</v>
      </c>
      <c r="P40" s="50" t="s">
        <v>302</v>
      </c>
      <c r="Q40" s="56"/>
      <c r="R40" s="65" t="s">
        <v>303</v>
      </c>
      <c r="S40" s="65"/>
      <c r="T40" s="63"/>
      <c r="U40" s="56">
        <v>44562</v>
      </c>
      <c r="V40" s="53" t="s">
        <v>305</v>
      </c>
      <c r="W40" s="53" t="s">
        <v>305</v>
      </c>
      <c r="X40" s="53" t="s">
        <v>305</v>
      </c>
      <c r="Y40" s="53" t="s">
        <v>305</v>
      </c>
      <c r="Z40" s="53">
        <v>5</v>
      </c>
      <c r="AA40" s="56" t="s">
        <v>14</v>
      </c>
      <c r="AB40" s="50" t="s">
        <v>275</v>
      </c>
      <c r="AC40" s="54" t="s">
        <v>276</v>
      </c>
      <c r="AD40" s="42"/>
    </row>
  </sheetData>
  <mergeCells count="78">
    <mergeCell ref="AD11:AD12"/>
    <mergeCell ref="V11:V12"/>
    <mergeCell ref="W11:W12"/>
    <mergeCell ref="X11:X12"/>
    <mergeCell ref="AA11:AA12"/>
    <mergeCell ref="Z11:Z12"/>
    <mergeCell ref="Y11:Y12"/>
    <mergeCell ref="AC11:AC12"/>
    <mergeCell ref="AB11:AB12"/>
    <mergeCell ref="A11:A12"/>
    <mergeCell ref="B11:B12"/>
    <mergeCell ref="C11:C12"/>
    <mergeCell ref="D11:D12"/>
    <mergeCell ref="E11:E12"/>
    <mergeCell ref="U11:U12"/>
    <mergeCell ref="U6:U10"/>
    <mergeCell ref="Q6:T6"/>
    <mergeCell ref="T7:T10"/>
    <mergeCell ref="F11:F12"/>
    <mergeCell ref="G11:G12"/>
    <mergeCell ref="H11:H12"/>
    <mergeCell ref="O11:O12"/>
    <mergeCell ref="O6:P6"/>
    <mergeCell ref="M6:M10"/>
    <mergeCell ref="L6:L10"/>
    <mergeCell ref="M11:M12"/>
    <mergeCell ref="N11:N12"/>
    <mergeCell ref="P11:P12"/>
    <mergeCell ref="N6:N10"/>
    <mergeCell ref="T11:T12"/>
    <mergeCell ref="AB7:AB10"/>
    <mergeCell ref="Z7:Z10"/>
    <mergeCell ref="AA6:AA10"/>
    <mergeCell ref="AB6:AD6"/>
    <mergeCell ref="AD7:AD10"/>
    <mergeCell ref="AC7:AC10"/>
    <mergeCell ref="V6:Z6"/>
    <mergeCell ref="Y7:Y10"/>
    <mergeCell ref="V7:V10"/>
    <mergeCell ref="W7:W10"/>
    <mergeCell ref="X7:X10"/>
    <mergeCell ref="L11:L12"/>
    <mergeCell ref="Q11:Q12"/>
    <mergeCell ref="R11:R12"/>
    <mergeCell ref="M15:M18"/>
    <mergeCell ref="S11:S12"/>
    <mergeCell ref="I15:I18"/>
    <mergeCell ref="K11:K12"/>
    <mergeCell ref="AA15:AA18"/>
    <mergeCell ref="G15:H17"/>
    <mergeCell ref="J7:J10"/>
    <mergeCell ref="K7:K10"/>
    <mergeCell ref="O7:O10"/>
    <mergeCell ref="P7:P10"/>
    <mergeCell ref="J11:J12"/>
    <mergeCell ref="R7:R10"/>
    <mergeCell ref="S7:S10"/>
    <mergeCell ref="Q15:Q18"/>
    <mergeCell ref="U15:U18"/>
    <mergeCell ref="H7:H10"/>
    <mergeCell ref="I11:I12"/>
    <mergeCell ref="Q7:Q10"/>
    <mergeCell ref="A4:P4"/>
    <mergeCell ref="A6:A10"/>
    <mergeCell ref="B6:B10"/>
    <mergeCell ref="B15:B18"/>
    <mergeCell ref="L15:L18"/>
    <mergeCell ref="N15:P17"/>
    <mergeCell ref="I7:I10"/>
    <mergeCell ref="E7:E10"/>
    <mergeCell ref="G6:H6"/>
    <mergeCell ref="G7:G10"/>
    <mergeCell ref="E15:F17"/>
    <mergeCell ref="F7:F10"/>
    <mergeCell ref="I6:K6"/>
    <mergeCell ref="C6:C10"/>
    <mergeCell ref="D6:D10"/>
    <mergeCell ref="E6:F6"/>
  </mergeCells>
  <phoneticPr fontId="0" type="noConversion"/>
  <pageMargins left="0.11811023622047245" right="0.23622047244094491" top="0.15748031496062992" bottom="0.19685039370078741" header="0.19685039370078741" footer="0.19685039370078741"/>
  <pageSetup paperSize="9" scale="38" orientation="landscape" r:id="rId1"/>
  <rowBreaks count="2" manualBreakCount="2">
    <brk id="25" max="29" man="1"/>
    <brk id="32" max="29" man="1"/>
  </rowBreaks>
  <ignoredErrors>
    <ignoredError sqref="O29 Z29 P27 Z27 O25 O32:P3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2021-02-17T11:53:55Z</cp:lastPrinted>
  <dcterms:created xsi:type="dcterms:W3CDTF">2006-09-28T05:33:49Z</dcterms:created>
  <dcterms:modified xsi:type="dcterms:W3CDTF">2023-01-19T11:47:53Z</dcterms:modified>
</cp:coreProperties>
</file>